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externalReferences>
    <externalReference r:id="rId4"/>
  </externalReference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<sst xmlns="http://schemas.openxmlformats.org/spreadsheetml/2006/main" count="57" uniqueCount="56">
  <si>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</si>
  <si>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</si>
  <si>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</si>
  <si>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</si>
  <si>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</si>
  <si>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</si>
  <si>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</si>
  <si>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</si>
  <si>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</si>
  <si>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</si>
  <si>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</si>
  <si>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</si>
  <si>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</si>
  <si>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</si>
  <si>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</si>
  <si>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</si>
  <si>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</si>
  <si>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</si>
  <si>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</si>
  <si>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</si>
  <si>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</si>
  <si>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</si>
  <si>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</si>
  <si>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</si>
  <si>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</si>
  <si>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</si>
  <si>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</si>
  <si>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</si>
  <si>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</si>
  <si>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</si>
  <si>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</si>
  <si>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</si>
  <si>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</si>
  <si>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</si>
  <si>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</si>
  <si>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</si>
  <si>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</si>
  <si>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</si>
  <si>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</si>
  <si>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</si>
  <si>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</si>
  <si>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</si>
  <si>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</si>
  <si>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</si>
  <si>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</si>
  <si>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</si>
  <si>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</si>
  <si>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</si>
  <si>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</si>
  <si>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</si>
  <si>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</si>
  <si>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</si>
  <si>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</si>
  <si>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0819243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</si>
  <si>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в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</si>
  <si>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ОБСЯГ ФІНАНСУВАННЯ ПРОГРАМ ГАЛУЗІ "СОЦІАЛЬНИЙ ЗАХИСТ ТА СОЦІАЛЬНЕ ЗАБЕЗПЕЧЕННЯ" ЗА ПЕРІОД З 08.10.2018 ПО 12.10.2018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</si>
</sst>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60;&#1030;&#1053;&#1040;&#1053;&#1057;&#1059;&#1042;&#1040;&#1053;&#1053;&#1071;%20&#1055;&#1054;%20&#1052;&#1030;&#1057;&#1071;&#1062;&#1071;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</sheetNames>
    <sheetDataSet>
      <sheetData sheetId="9">
        <row r="114">
          <cell r="F114">
            <v>2420577.92</v>
          </cell>
        </row>
        <row r="115">
          <cell r="F115">
            <v>260000</v>
          </cell>
        </row>
        <row r="116">
          <cell r="F116">
            <v>9040</v>
          </cell>
        </row>
        <row r="176">
          <cell r="F176">
            <v>529028.04</v>
          </cell>
        </row>
        <row r="177">
          <cell r="F177">
            <v>57200</v>
          </cell>
        </row>
        <row r="178">
          <cell r="F178">
            <v>1650</v>
          </cell>
        </row>
        <row r="238">
          <cell r="F238">
            <v>190579.92</v>
          </cell>
        </row>
        <row r="240">
          <cell r="F240">
            <v>7681.25</v>
          </cell>
        </row>
        <row r="269">
          <cell r="F269">
            <v>45207.42</v>
          </cell>
        </row>
        <row r="300">
          <cell r="F300">
            <v>326744.16</v>
          </cell>
        </row>
        <row r="331">
          <cell r="F331">
            <v>45400.2</v>
          </cell>
        </row>
        <row r="332">
          <cell r="F332">
            <v>66547.89</v>
          </cell>
        </row>
        <row r="333">
          <cell r="F333">
            <v>3392.1</v>
          </cell>
        </row>
        <row r="362">
          <cell r="F362">
            <v>180</v>
          </cell>
        </row>
        <row r="424">
          <cell r="F424">
            <v>241074.4</v>
          </cell>
        </row>
        <row r="672">
          <cell r="F672">
            <v>2800</v>
          </cell>
        </row>
        <row r="920">
          <cell r="F920">
            <v>56045.09</v>
          </cell>
        </row>
        <row r="1044">
          <cell r="F1044">
            <v>0</v>
          </cell>
        </row>
        <row r="1075">
          <cell r="F1075">
            <v>1423160.9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" customFormat="1" ht="12.7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50.25" customHeight="1">
      <c r="A4" s="20" t="s">
        <v>9</v>
      </c>
      <c r="B4" s="20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3503.9</v>
      </c>
      <c r="I4" s="11">
        <f t="shared" si="0"/>
        <v>0</v>
      </c>
      <c r="J4" s="11">
        <f t="shared" si="0"/>
        <v>252.2</v>
      </c>
      <c r="K4" s="11">
        <f t="shared" si="0"/>
        <v>3756.1</v>
      </c>
    </row>
    <row r="5" spans="1:11" s="5" customFormat="1" ht="45" customHeight="1" hidden="1">
      <c r="A5" s="7">
        <v>2501480</v>
      </c>
      <c r="B5" s="8" t="s">
        <v>3</v>
      </c>
      <c r="C5" s="12"/>
      <c r="D5" s="12"/>
      <c r="E5" s="12"/>
      <c r="F5" s="12"/>
      <c r="G5" s="12"/>
      <c r="H5" s="12"/>
      <c r="I5" s="12"/>
      <c r="J5" s="12"/>
      <c r="K5" s="11">
        <f>SUM(C5:J5)</f>
        <v>0</v>
      </c>
    </row>
    <row r="6" spans="1:11" s="5" customFormat="1" ht="45" hidden="1">
      <c r="A6" s="7">
        <v>2501700</v>
      </c>
      <c r="B6" s="13" t="s">
        <v>34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30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56.25" hidden="1">
      <c r="A8" s="7">
        <v>2501720</v>
      </c>
      <c r="B8" s="8" t="s">
        <v>22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56.25" hidden="1">
      <c r="A9" s="7">
        <v>2501730</v>
      </c>
      <c r="B9" s="8" t="s">
        <v>29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31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56.25">
      <c r="A11" s="7">
        <v>2505150</v>
      </c>
      <c r="B11" s="13" t="s">
        <v>52</v>
      </c>
      <c r="C11" s="12"/>
      <c r="D11" s="12"/>
      <c r="E11" s="12"/>
      <c r="F11" s="12"/>
      <c r="G11" s="12"/>
      <c r="H11" s="12">
        <v>197.6</v>
      </c>
      <c r="I11" s="12"/>
      <c r="J11" s="12">
        <v>252.2</v>
      </c>
      <c r="K11" s="11">
        <f t="shared" si="1"/>
        <v>449.79999999999995</v>
      </c>
    </row>
    <row r="12" spans="1:11" s="5" customFormat="1" ht="33.75" hidden="1">
      <c r="A12" s="7">
        <v>2501570</v>
      </c>
      <c r="B12" s="8" t="s">
        <v>24</v>
      </c>
      <c r="C12" s="12"/>
      <c r="D12" s="12"/>
      <c r="E12" s="12"/>
      <c r="F12" s="12"/>
      <c r="G12" s="12"/>
      <c r="H12" s="12"/>
      <c r="I12" s="12"/>
      <c r="J12" s="12"/>
      <c r="K12" s="11">
        <f t="shared" si="1"/>
        <v>0</v>
      </c>
    </row>
    <row r="13" spans="1:11" s="5" customFormat="1" ht="56.25" hidden="1">
      <c r="A13" s="7">
        <v>2501090</v>
      </c>
      <c r="B13" s="8" t="s">
        <v>25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hidden="1">
      <c r="A14" s="7" t="s">
        <v>5</v>
      </c>
      <c r="B14" s="9" t="s">
        <v>6</v>
      </c>
      <c r="C14" s="12"/>
      <c r="D14" s="12"/>
      <c r="E14" s="12"/>
      <c r="F14" s="12"/>
      <c r="G14" s="12"/>
      <c r="H14" s="12"/>
      <c r="I14" s="12"/>
      <c r="J14" s="12"/>
      <c r="K14" s="11">
        <f t="shared" si="1"/>
        <v>0</v>
      </c>
    </row>
    <row r="15" spans="1:11" s="5" customFormat="1" ht="22.5" hidden="1">
      <c r="A15" s="7" t="s">
        <v>7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>
      <c r="A16" s="7" t="s">
        <v>8</v>
      </c>
      <c r="B16" s="9" t="s">
        <v>1</v>
      </c>
      <c r="C16" s="12"/>
      <c r="D16" s="12"/>
      <c r="E16" s="12"/>
      <c r="F16" s="12"/>
      <c r="G16" s="12"/>
      <c r="H16" s="12">
        <v>20.9</v>
      </c>
      <c r="I16" s="12"/>
      <c r="J16" s="12"/>
      <c r="K16" s="11">
        <f t="shared" si="1"/>
        <v>20.9</v>
      </c>
    </row>
    <row r="17" spans="1:11" s="5" customFormat="1" ht="22.5">
      <c r="A17" s="7">
        <v>2501200</v>
      </c>
      <c r="B17" s="8" t="s">
        <v>27</v>
      </c>
      <c r="C17" s="12"/>
      <c r="D17" s="12"/>
      <c r="E17" s="12"/>
      <c r="F17" s="12"/>
      <c r="G17" s="12"/>
      <c r="H17" s="12">
        <v>3285.4</v>
      </c>
      <c r="I17" s="12"/>
      <c r="J17" s="12"/>
      <c r="K17" s="11">
        <f t="shared" si="1"/>
        <v>3285.4</v>
      </c>
    </row>
    <row r="18" spans="1:11" s="5" customFormat="1" ht="67.5" hidden="1">
      <c r="A18" s="7">
        <v>2501190</v>
      </c>
      <c r="B18" s="14" t="s">
        <v>51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26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 hidden="1">
      <c r="A20" s="7">
        <v>2501180</v>
      </c>
      <c r="B20" s="14" t="s">
        <v>32</v>
      </c>
      <c r="C20" s="12"/>
      <c r="D20" s="12"/>
      <c r="E20" s="12"/>
      <c r="F20" s="12"/>
      <c r="G20" s="12"/>
      <c r="H20" s="12"/>
      <c r="I20" s="12"/>
      <c r="J20" s="12"/>
      <c r="K20" s="11">
        <f t="shared" si="1"/>
        <v>0</v>
      </c>
    </row>
    <row r="21" spans="1:11" s="5" customFormat="1" ht="45" hidden="1">
      <c r="A21" s="7">
        <v>2501350</v>
      </c>
      <c r="B21" s="10" t="s">
        <v>23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5.75" hidden="1">
      <c r="A22" s="7">
        <v>2507100</v>
      </c>
      <c r="B22" s="10" t="s">
        <v>21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50.25" customHeight="1">
      <c r="A23" s="20" t="s">
        <v>10</v>
      </c>
      <c r="B23" s="20"/>
      <c r="C23" s="11">
        <f>SUM(C24:C33)</f>
        <v>2689.6179199999997</v>
      </c>
      <c r="D23" s="11">
        <f aca="true" t="shared" si="2" ref="D23:J23">SUM(D24:D33)</f>
        <v>587.87804</v>
      </c>
      <c r="E23" s="11">
        <f t="shared" si="2"/>
        <v>45.20742</v>
      </c>
      <c r="F23" s="11">
        <f t="shared" si="2"/>
        <v>326.74415999999997</v>
      </c>
      <c r="G23" s="11">
        <f t="shared" si="2"/>
        <v>241.0744</v>
      </c>
      <c r="H23" s="11">
        <f t="shared" si="2"/>
        <v>56.045089999999995</v>
      </c>
      <c r="I23" s="11">
        <f t="shared" si="2"/>
        <v>1423.1608999999999</v>
      </c>
      <c r="J23" s="11">
        <f t="shared" si="2"/>
        <v>319.18136000000004</v>
      </c>
      <c r="K23" s="11">
        <f>SUM(K24:K33)</f>
        <v>5688.90929</v>
      </c>
    </row>
    <row r="24" spans="1:11" s="5" customFormat="1" ht="33.75" customHeight="1">
      <c r="A24" s="19" t="s">
        <v>35</v>
      </c>
      <c r="B24" s="15" t="s">
        <v>36</v>
      </c>
      <c r="C24" s="12">
        <f>'[1]Жовтень'!$F$114/1000</f>
        <v>2420.5779199999997</v>
      </c>
      <c r="D24" s="12">
        <f>'[1]Жовтень'!$F$176/1000</f>
        <v>529.02804</v>
      </c>
      <c r="E24" s="12">
        <f>'[1]Жовтень'!$F$269/1000</f>
        <v>45.20742</v>
      </c>
      <c r="F24" s="12">
        <f>'[1]Жовтень'!$F$300/1000</f>
        <v>326.74415999999997</v>
      </c>
      <c r="G24" s="12">
        <f>'[1]Жовтень'!$F$424/1000</f>
        <v>241.0744</v>
      </c>
      <c r="H24" s="12">
        <f>'[1]Жовтень'!$F$920/1000</f>
        <v>56.045089999999995</v>
      </c>
      <c r="I24" s="12">
        <f>'[1]Жовтень'!$F$1075/1000</f>
        <v>1423.1608999999999</v>
      </c>
      <c r="J24" s="12">
        <f>('[1]Жовтень'!$F$238+'[1]Жовтень'!$F$331+'[1]Жовтень'!$F$362+'[1]Жовтень'!$F$672+'[1]Жовтень'!$F$1044)/1000</f>
        <v>238.96012</v>
      </c>
      <c r="K24" s="11">
        <f>SUM(C24:J24)</f>
        <v>5280.798049999999</v>
      </c>
    </row>
    <row r="25" spans="1:11" s="5" customFormat="1" ht="22.5">
      <c r="A25" s="19" t="s">
        <v>43</v>
      </c>
      <c r="B25" s="15" t="s">
        <v>44</v>
      </c>
      <c r="C25" s="12">
        <f>'[1]Жовтень'!$F$115/1000</f>
        <v>260</v>
      </c>
      <c r="D25" s="12">
        <f>'[1]Жовтень'!$F$177/1000</f>
        <v>57.2</v>
      </c>
      <c r="E25" s="12"/>
      <c r="F25" s="12"/>
      <c r="G25" s="12"/>
      <c r="H25" s="12"/>
      <c r="I25" s="12"/>
      <c r="J25" s="12">
        <f>('[1]Жовтень'!$F$239+'[1]Жовтень'!$F$332+'[1]Жовтень'!$F$363+'[1]Жовтень'!$F$673+'[1]Жовтень'!$F$1045)/1000</f>
        <v>66.54789</v>
      </c>
      <c r="K25" s="11">
        <f aca="true" t="shared" si="3" ref="K25:K34">SUM(C25:J25)</f>
        <v>383.74789</v>
      </c>
    </row>
    <row r="26" spans="1:11" s="1" customFormat="1" ht="22.5">
      <c r="A26" s="18" t="s">
        <v>45</v>
      </c>
      <c r="B26" s="15" t="s">
        <v>46</v>
      </c>
      <c r="C26" s="12">
        <f>'[1]Жовтень'!$F$116/1000</f>
        <v>9.04</v>
      </c>
      <c r="D26" s="12">
        <f>'[1]Жовтень'!$F$178/1000</f>
        <v>1.65</v>
      </c>
      <c r="E26" s="12"/>
      <c r="F26" s="12"/>
      <c r="G26" s="12"/>
      <c r="H26" s="12"/>
      <c r="I26" s="12"/>
      <c r="J26" s="12">
        <f>('[1]Жовтень'!$F$240+'[1]Жовтень'!$F$333+'[1]Жовтень'!$F$364+'[1]Жовтень'!$F$674+'[1]Жовтень'!$F$1046)/1000</f>
        <v>11.07335</v>
      </c>
      <c r="K26" s="11">
        <f t="shared" si="3"/>
        <v>21.76335</v>
      </c>
    </row>
    <row r="27" spans="1:11" s="1" customFormat="1" ht="45" hidden="1">
      <c r="A27" s="19" t="s">
        <v>38</v>
      </c>
      <c r="B27" s="15" t="s">
        <v>33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 hidden="1">
      <c r="A28" s="19" t="s">
        <v>49</v>
      </c>
      <c r="B28" s="16" t="s">
        <v>50</v>
      </c>
      <c r="C28" s="12"/>
      <c r="D28" s="12"/>
      <c r="E28" s="12"/>
      <c r="F28" s="12"/>
      <c r="G28" s="12"/>
      <c r="H28" s="12"/>
      <c r="I28" s="12"/>
      <c r="J28" s="12"/>
      <c r="K28" s="11">
        <f t="shared" si="3"/>
        <v>0</v>
      </c>
    </row>
    <row r="29" spans="1:11" ht="22.5" hidden="1">
      <c r="A29" s="19" t="s">
        <v>47</v>
      </c>
      <c r="B29" s="16" t="s">
        <v>48</v>
      </c>
      <c r="C29" s="12"/>
      <c r="D29" s="12"/>
      <c r="E29" s="12"/>
      <c r="F29" s="12"/>
      <c r="G29" s="12"/>
      <c r="H29" s="12"/>
      <c r="I29" s="12"/>
      <c r="J29" s="12"/>
      <c r="K29" s="11">
        <f t="shared" si="3"/>
        <v>0</v>
      </c>
    </row>
    <row r="30" spans="1:11" ht="22.5" customHeight="1" hidden="1">
      <c r="A30" s="18" t="s">
        <v>37</v>
      </c>
      <c r="B30" s="16" t="s">
        <v>28</v>
      </c>
      <c r="C30" s="12"/>
      <c r="D30" s="12"/>
      <c r="E30" s="12"/>
      <c r="F30" s="12"/>
      <c r="G30" s="12"/>
      <c r="H30" s="12"/>
      <c r="I30" s="12"/>
      <c r="J30" s="12"/>
      <c r="K30" s="11">
        <f t="shared" si="3"/>
        <v>0</v>
      </c>
    </row>
    <row r="31" spans="1:11" s="5" customFormat="1" ht="33.75">
      <c r="A31" s="19" t="s">
        <v>41</v>
      </c>
      <c r="B31" s="16" t="s">
        <v>42</v>
      </c>
      <c r="C31" s="12"/>
      <c r="D31" s="12"/>
      <c r="E31" s="12"/>
      <c r="F31" s="12"/>
      <c r="G31" s="12"/>
      <c r="H31" s="12"/>
      <c r="I31" s="12"/>
      <c r="J31" s="12">
        <v>2.6</v>
      </c>
      <c r="K31" s="11">
        <f t="shared" si="3"/>
        <v>2.6</v>
      </c>
    </row>
    <row r="32" spans="1:11" s="5" customFormat="1" ht="135" customHeight="1" hidden="1">
      <c r="A32" s="19" t="s">
        <v>53</v>
      </c>
      <c r="B32" s="16" t="s">
        <v>54</v>
      </c>
      <c r="C32" s="12"/>
      <c r="D32" s="12"/>
      <c r="E32" s="12"/>
      <c r="F32" s="12"/>
      <c r="G32" s="12"/>
      <c r="H32" s="12"/>
      <c r="I32" s="12"/>
      <c r="J32" s="12"/>
      <c r="K32" s="11">
        <f t="shared" si="3"/>
        <v>0</v>
      </c>
    </row>
    <row r="33" spans="1:11" s="5" customFormat="1" ht="33.75" hidden="1">
      <c r="A33" s="19" t="s">
        <v>39</v>
      </c>
      <c r="B33" s="16" t="s">
        <v>40</v>
      </c>
      <c r="C33" s="12"/>
      <c r="D33" s="12"/>
      <c r="E33" s="12"/>
      <c r="F33" s="12"/>
      <c r="G33" s="12"/>
      <c r="H33" s="12"/>
      <c r="I33" s="12"/>
      <c r="J33" s="12"/>
      <c r="K33" s="11">
        <f t="shared" si="3"/>
        <v>0</v>
      </c>
    </row>
    <row r="34" spans="1:11" s="2" customFormat="1" ht="50.25" customHeight="1">
      <c r="A34" s="21" t="s">
        <v>19</v>
      </c>
      <c r="B34" s="21"/>
      <c r="C34" s="11">
        <f>C23+C4</f>
        <v>2689.6179199999997</v>
      </c>
      <c r="D34" s="11">
        <f aca="true" t="shared" si="4" ref="D34:J34">D23+D4</f>
        <v>587.87804</v>
      </c>
      <c r="E34" s="11">
        <f t="shared" si="4"/>
        <v>45.20742</v>
      </c>
      <c r="F34" s="11">
        <f t="shared" si="4"/>
        <v>326.74415999999997</v>
      </c>
      <c r="G34" s="11">
        <f t="shared" si="4"/>
        <v>241.0744</v>
      </c>
      <c r="H34" s="11">
        <f t="shared" si="4"/>
        <v>3559.94509</v>
      </c>
      <c r="I34" s="11">
        <f t="shared" si="4"/>
        <v>1423.1608999999999</v>
      </c>
      <c r="J34" s="11">
        <f t="shared" si="4"/>
        <v>571.3813600000001</v>
      </c>
      <c r="K34" s="11">
        <f t="shared" si="3"/>
        <v>9445.009289999998</v>
      </c>
    </row>
  </sheetData>
  <sheetProtection/>
  <mergeCells count="5">
    <mergeCell ref="A1:K1"/>
    <mergeCell ref="A4:B4"/>
    <mergeCell ref="A23:B23"/>
    <mergeCell ref="A34:B34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2018-10-12T11:22:14Z</cp:lastPrinted>
  <dcterms:created xsi:type="dcterms:W3CDTF">1996-10-08T23:32:33Z</dcterms:created>
  <dcterms:modified xsi:type="dcterms:W3CDTF">2018-10-12T11:22:15Z</dcterms:modified>
  <cp:category/>
  <cp:version/>
  <cp:contentType/>
  <cp:contentStatus/>
</cp:coreProperties>
</file>