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9720" windowHeight="7320" tabRatio="832" activeTab="0"/>
  </bookViews>
  <sheets>
    <sheet name="Зведена" sheetId="1" r:id="rId1"/>
  </sheets>
  <definedNames>
    <definedName name="_xlnm.Print_Titles" localSheetId="0">'Зведена'!$3:$3</definedName>
  </definedNames>
  <calcPr fullCalcOnLoad="1"/>
</workbook>
</file>

<file path=xl/sharedStrings.xml><?xml version="1.0" encoding="utf-8"?>
<sst xmlns="http://schemas.openxmlformats.org/spreadsheetml/2006/main" count="54" uniqueCount="53">
  <si>
    <t>Назва програми</t>
  </si>
  <si>
    <t>Інші видатки на соціальний захист населення</t>
  </si>
  <si>
    <t>Довічна державна стипендія</t>
  </si>
  <si>
    <t>Щорічна разова грошова допомога ветеранам війни та жертвам нацистських переслідувань</t>
  </si>
  <si>
    <t>Комплексне медико-санітарне забезпечення та лікування захворювань із застосуванням високовартісних медичних технологій громадян, які постраждали внаслідок аварії на ЧАЕС</t>
  </si>
  <si>
    <t>Надання щомісячної адресної допомоги особам, яку переміщуються з тимчасово окупованої території України та районів проведення АТО, для покриття витрат на проживання, в тому числі на оплату ЖКП</t>
  </si>
  <si>
    <t>КПКВ                    КФКВ</t>
  </si>
  <si>
    <t>2501460</t>
  </si>
  <si>
    <t>2501130</t>
  </si>
  <si>
    <t>Одноразові виплати жінкам, яким присвоєне почесне звання України "Мати-героїня", інвалідам і непрацездатним малозабезпеченим особам, та особам, які постраждали від торгівлі людьми</t>
  </si>
  <si>
    <t>2501150</t>
  </si>
  <si>
    <t>2501160</t>
  </si>
  <si>
    <t>Державний бюджет</t>
  </si>
  <si>
    <t>Обласний бюджет</t>
  </si>
  <si>
    <t>Оплата комунальних послуг та енергоносіїв</t>
  </si>
  <si>
    <t>Оплата праці</t>
  </si>
  <si>
    <t>Нарахування на оплату праці</t>
  </si>
  <si>
    <t>Медикаменти та перев'язувальні матеріали</t>
  </si>
  <si>
    <t>Продукти харчування</t>
  </si>
  <si>
    <t>Соціальне забезпечення</t>
  </si>
  <si>
    <t>Капітальні видатки</t>
  </si>
  <si>
    <t>Інші видатки</t>
  </si>
  <si>
    <t>Всього</t>
  </si>
  <si>
    <t>тис. грн.</t>
  </si>
  <si>
    <t>Реабілітація дітей-інвалідів</t>
  </si>
  <si>
    <t>Надання одноразової грошової допомоги особам, які отримали тяжкі тілесні ушкодження під час участі в масових акціях громадського протесту, що відбулися у період з 21 листопада 2013 року по 21 лютого 2014 року</t>
  </si>
  <si>
    <t>Компенсація підприємствам, установам, організаціям у межах середнього заробітку працівників, призваних на військову службу за призовом під час мобілізації, на особливий період</t>
  </si>
  <si>
    <t>Виплата матеріальної допомоги військовослужбовцям, звільненим з військової строкової служби</t>
  </si>
  <si>
    <t>Створення і програмно-технічне забезпечення системи інформаційно-аналітичної підтримки, інформаційно-методичне забезпечення та виготовлення бланків посвідчень і нагрудних знаків для системи соціального захисту</t>
  </si>
  <si>
    <t>Заходи із соціальної, трудової та професійної реабілітації інвалідів</t>
  </si>
  <si>
    <t>Соціальний захист громадян, які постраждали внаслідок Чорнобильської катастрофи</t>
  </si>
  <si>
    <t>Компенсаційні виплати на пільговий проїзд автомобільним транспортом окремим категоріям громадян</t>
  </si>
  <si>
    <t>Заходи з психологічної реабілітації, соціальної та професійної адаптації учасників антитерористичної операції та забезпечення постраждалих учасників антитерористичної операції санаторно-курортним лікуванням</t>
  </si>
  <si>
    <t>Надання одноразової грошової допомоги особам, які отримали тілесні ушкодження середньої тяжкості під час участі в масових акціях громадського протесту, що відбулися у період з 21 листопада 2013 року по 21 лютого 2014 року</t>
  </si>
  <si>
    <t>Надання одноразової грошової допомоги членам сімей осіб, смерть яких пов'язана з участю в масових акціях громадського протесту, що відбулися у період з 21 листопада 2013 року по 21 лютого 2014 року</t>
  </si>
  <si>
    <t>Інші субвенції</t>
  </si>
  <si>
    <t>Надання одноразової грошової допомоги особам, які отримали легкі тілесні ушкодження, побої, мордування під час участі в масових акціях громадського протесту, що відбулися у період з 21 листопада 2013 року по 21 лютого 2014 року</t>
  </si>
  <si>
    <t>Виплата соціальних стипендій студентам (курсантам) вищих навчальних закладів</t>
  </si>
  <si>
    <t>Надання соціальних та реабілітаційних послуг громадянам похилого віку, інвалідам, дітям-інвалідам в установах соціального обслуговування</t>
  </si>
  <si>
    <t>Забезпечення обробки інформації з нарахування та виплат допомог і компенсацій</t>
  </si>
  <si>
    <t>Інші установи та заклади</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</si>
  <si>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</si>
  <si>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Пільгове медичне обслуговування осіб, які постраждали внаслідок Чорнобильської катастрофи</t>
  </si>
  <si>
    <t>Видатки на поховання учасників бойових дій та інвалідів війни</t>
  </si>
  <si>
    <t>Встановлення телефонів інвалідам I і II груп</t>
  </si>
  <si>
    <t>Надання фінансової підтримки громадським організаціям інвалідів і ветеранів, діяльність яких має соціальну спрямованість</t>
  </si>
  <si>
    <t>Компенсаційні виплати інвалідам на бензин, ремонт, технічне обслуговування автомобілів, мотоколясок і на транспортне обслуговування</t>
  </si>
  <si>
    <t>Санаторно-курортне оздоровлення членів сімей загиблих ветеранів війни з числа учасників антитерористичної операції</t>
  </si>
  <si>
    <t>Надання одноразової грошової допомоги членам сімей осіб, які загинули (померли) під час участі в антитерористичній операції, та особам, які отримали інвалідність під час участі в зазначеній операції</t>
  </si>
  <si>
    <t>Субвенція з державного бюджету місцевим бюджетам на виплату грошової компенсації за належні для отримання жилі приміщення для сімей загиблих осіб, визначених абзацами 5-8 пункту 1 статті 10, а також для осіб з інвалідністю І-ІІ групи, визначених пунктами 11-14 частини другої статті 7 Закону України "Про статус ветеранів війни, гарантії їх соціального захисту", та осіб, які втратили функціональні можливості нижніх кінцівок, інвалідність яких настала внаслідок поранення, контузії, коліцтва або захворювання, одержаних під час безпосередньої участі в антитерористичної операції, та потребують житлових умов, на 2017 рік</t>
  </si>
  <si>
    <t>Утилізація відходів</t>
  </si>
  <si>
    <t>Санаторно-курортне оздоровлення членів сімей загиблих воїнів -інтернаціоналістів таосіб які загинули під час участі уРеволюції Гідності та учасників-добровольців АТО</t>
  </si>
  <si>
    <t>ОБСЯГ ФІНАНСУВАННЯ ПРОГРАМ ГАЛУЗІ "СОЦІАЛЬНИЙ ЗАХИСТ ТА СОЦІАЛЬНЕ ЗАБЕЗПЕЧЕННЯ" ЗА ПЕРІОД З 04.12.2017 ПО 08.12.2017 РОКУ</t>
  </si>
</sst>
</file>

<file path=xl/styles.xml><?xml version="1.0" encoding="utf-8"?>
<styleSheet xmlns="http://schemas.openxmlformats.org/spreadsheetml/2006/main">
  <numFmts count="4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р.&quot;;\-#,##0\ &quot;р.&quot;"/>
    <numFmt numFmtId="165" formatCode="#,##0\ &quot;р.&quot;;[Red]\-#,##0\ &quot;р.&quot;"/>
    <numFmt numFmtId="166" formatCode="#,##0.00\ &quot;р.&quot;;\-#,##0.00\ &quot;р.&quot;"/>
    <numFmt numFmtId="167" formatCode="#,##0.00\ &quot;р.&quot;;[Red]\-#,##0.00\ &quot;р.&quot;"/>
    <numFmt numFmtId="168" formatCode="_-* #,##0\ &quot;р.&quot;_-;\-* #,##0\ &quot;р.&quot;_-;_-* &quot;-&quot;\ &quot;р.&quot;_-;_-@_-"/>
    <numFmt numFmtId="169" formatCode="_-* #,##0\ _р_._-;\-* #,##0\ _р_._-;_-* &quot;-&quot;\ _р_._-;_-@_-"/>
    <numFmt numFmtId="170" formatCode="_-* #,##0.00\ &quot;р.&quot;_-;\-* #,##0.00\ &quot;р.&quot;_-;_-* &quot;-&quot;??\ &quot;р.&quot;_-;_-@_-"/>
    <numFmt numFmtId="171" formatCode="_-* #,##0.00\ _р_._-;\-* #,##0.00\ _р_._-;_-* &quot;-&quot;??\ _р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0.0"/>
    <numFmt numFmtId="197" formatCode="0.0%"/>
    <numFmt numFmtId="198" formatCode="#,##0.0_ ;[Red]\-#,##0.0\ "/>
    <numFmt numFmtId="199" formatCode="#,##0.00_ ;[Red]\-#,##0.00\ "/>
    <numFmt numFmtId="200" formatCode="#,##0_ ;[Red]\-#,##0\ "/>
    <numFmt numFmtId="201" formatCode="0_ ;[Red]\-0\ "/>
    <numFmt numFmtId="202" formatCode="#,##0.000_ ;[Red]\-#,##0.000\ "/>
  </numFmts>
  <fonts count="23">
    <font>
      <sz val="10"/>
      <name val="Arial"/>
      <family val="0"/>
    </font>
    <font>
      <sz val="8"/>
      <name val="Arial"/>
      <family val="2"/>
    </font>
    <font>
      <b/>
      <sz val="12"/>
      <name val="Arial"/>
      <family val="2"/>
    </font>
    <font>
      <b/>
      <sz val="10"/>
      <name val="Arial"/>
      <family val="2"/>
    </font>
    <font>
      <b/>
      <sz val="8"/>
      <name val="Arial"/>
      <family val="2"/>
    </font>
    <font>
      <sz val="12"/>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style="thin"/>
      <top style="thin"/>
      <bottom>
        <color indexed="63"/>
      </bottom>
    </border>
    <border>
      <left style="thin"/>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9" borderId="0" applyNumberFormat="0" applyBorder="0" applyAlignment="0" applyProtection="0"/>
    <xf numFmtId="0" fontId="8" fillId="7" borderId="1" applyNumberFormat="0" applyAlignment="0" applyProtection="0"/>
    <xf numFmtId="0" fontId="9" fillId="20" borderId="2" applyNumberFormat="0" applyAlignment="0" applyProtection="0"/>
    <xf numFmtId="0" fontId="10" fillId="20" borderId="1" applyNumberFormat="0" applyAlignment="0" applyProtection="0"/>
    <xf numFmtId="194" fontId="0" fillId="0" borderId="0" applyFont="0" applyFill="0" applyBorder="0" applyAlignment="0" applyProtection="0"/>
    <xf numFmtId="192" fontId="0" fillId="0" borderId="0" applyFont="0" applyFill="0" applyBorder="0" applyAlignment="0" applyProtection="0"/>
    <xf numFmtId="0" fontId="11" fillId="0" borderId="3"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14" fillId="0" borderId="6" applyNumberFormat="0" applyFill="0" applyAlignment="0" applyProtection="0"/>
    <xf numFmtId="0" fontId="15" fillId="21" borderId="7" applyNumberFormat="0" applyAlignment="0" applyProtection="0"/>
    <xf numFmtId="0" fontId="16" fillId="0" borderId="0" applyNumberFormat="0" applyFill="0" applyBorder="0" applyAlignment="0" applyProtection="0"/>
    <xf numFmtId="0" fontId="17" fillId="22" borderId="0" applyNumberFormat="0" applyBorder="0" applyAlignment="0" applyProtection="0"/>
    <xf numFmtId="0" fontId="18" fillId="3" borderId="0" applyNumberFormat="0" applyBorder="0" applyAlignment="0" applyProtection="0"/>
    <xf numFmtId="0" fontId="19"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20" fillId="0" borderId="9" applyNumberFormat="0" applyFill="0" applyAlignment="0" applyProtection="0"/>
    <xf numFmtId="0" fontId="21"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22" fillId="4" borderId="0" applyNumberFormat="0" applyBorder="0" applyAlignment="0" applyProtection="0"/>
  </cellStyleXfs>
  <cellXfs count="29">
    <xf numFmtId="0" fontId="0" fillId="0" borderId="0" xfId="0" applyAlignment="1">
      <alignment/>
    </xf>
    <xf numFmtId="0" fontId="3" fillId="0" borderId="0" xfId="0" applyFont="1" applyFill="1" applyAlignment="1">
      <alignment horizontal="center" vertical="center" wrapText="1" shrinkToFit="1"/>
    </xf>
    <xf numFmtId="0" fontId="3" fillId="0" borderId="0" xfId="0" applyFont="1" applyAlignment="1">
      <alignment horizontal="center" vertical="center" wrapText="1" shrinkToFit="1"/>
    </xf>
    <xf numFmtId="0" fontId="4" fillId="0" borderId="10" xfId="0" applyFont="1" applyBorder="1" applyAlignment="1">
      <alignment horizontal="center" vertical="center" wrapText="1" shrinkToFit="1"/>
    </xf>
    <xf numFmtId="0" fontId="4" fillId="20" borderId="10" xfId="0" applyFont="1" applyFill="1" applyBorder="1" applyAlignment="1">
      <alignment horizontal="center" vertical="center" wrapText="1" shrinkToFit="1"/>
    </xf>
    <xf numFmtId="0" fontId="0" fillId="0" borderId="0" xfId="0" applyFont="1" applyFill="1" applyAlignment="1">
      <alignment horizontal="center" vertical="center" wrapText="1" shrinkToFit="1"/>
    </xf>
    <xf numFmtId="0" fontId="0" fillId="0" borderId="0" xfId="0" applyFont="1" applyAlignment="1">
      <alignment horizontal="center" vertical="center" wrapText="1" shrinkToFit="1"/>
    </xf>
    <xf numFmtId="201" fontId="0" fillId="0" borderId="10" xfId="0" applyNumberFormat="1" applyFont="1" applyFill="1" applyBorder="1" applyAlignment="1">
      <alignment horizontal="center" vertical="center" shrinkToFit="1"/>
    </xf>
    <xf numFmtId="1" fontId="1" fillId="0" borderId="10" xfId="0" applyNumberFormat="1" applyFont="1" applyFill="1" applyBorder="1" applyAlignment="1">
      <alignment horizontal="left" vertical="center" wrapText="1" shrinkToFit="1"/>
    </xf>
    <xf numFmtId="0" fontId="1" fillId="0" borderId="10" xfId="0" applyFont="1" applyFill="1" applyBorder="1" applyAlignment="1">
      <alignment horizontal="left" vertical="center" wrapText="1" shrinkToFit="1"/>
    </xf>
    <xf numFmtId="0" fontId="1" fillId="0" borderId="10" xfId="0" applyNumberFormat="1" applyFont="1" applyFill="1" applyBorder="1" applyAlignment="1">
      <alignment horizontal="left" vertical="center" wrapText="1" shrinkToFit="1"/>
    </xf>
    <xf numFmtId="49" fontId="1" fillId="0" borderId="10" xfId="0" applyNumberFormat="1" applyFont="1" applyFill="1" applyBorder="1" applyAlignment="1">
      <alignment horizontal="left" vertical="center" wrapText="1" shrinkToFit="1"/>
    </xf>
    <xf numFmtId="198" fontId="2" fillId="20" borderId="10" xfId="0" applyNumberFormat="1" applyFont="1" applyFill="1" applyBorder="1" applyAlignment="1">
      <alignment horizontal="right" vertical="center" shrinkToFit="1"/>
    </xf>
    <xf numFmtId="198" fontId="5" fillId="0" borderId="10" xfId="0" applyNumberFormat="1" applyFont="1" applyFill="1" applyBorder="1" applyAlignment="1">
      <alignment horizontal="right" vertical="center" shrinkToFit="1"/>
    </xf>
    <xf numFmtId="1" fontId="1" fillId="0" borderId="10" xfId="0" applyNumberFormat="1" applyFont="1" applyFill="1" applyBorder="1" applyAlignment="1">
      <alignment horizontal="left" vertical="center" wrapText="1" shrinkToFit="1"/>
    </xf>
    <xf numFmtId="0" fontId="1" fillId="0" borderId="10" xfId="0" applyNumberFormat="1" applyFont="1" applyFill="1" applyBorder="1" applyAlignment="1">
      <alignment horizontal="left" vertical="center" wrapText="1" shrinkToFit="1"/>
    </xf>
    <xf numFmtId="1" fontId="0" fillId="0" borderId="10" xfId="0" applyNumberFormat="1" applyFont="1" applyFill="1" applyBorder="1" applyAlignment="1">
      <alignment horizontal="center" vertical="center" shrinkToFit="1"/>
    </xf>
    <xf numFmtId="49" fontId="1" fillId="0" borderId="10" xfId="0" applyNumberFormat="1" applyFont="1" applyFill="1" applyBorder="1" applyAlignment="1">
      <alignment horizontal="left" vertical="center" wrapText="1" shrinkToFit="1"/>
    </xf>
    <xf numFmtId="0" fontId="1" fillId="0" borderId="10" xfId="0" applyFont="1" applyFill="1" applyBorder="1" applyAlignment="1">
      <alignment horizontal="left" vertical="center" wrapText="1" shrinkToFit="1"/>
    </xf>
    <xf numFmtId="1" fontId="0" fillId="21" borderId="10" xfId="0" applyNumberFormat="1" applyFont="1" applyFill="1" applyBorder="1" applyAlignment="1">
      <alignment horizontal="center" vertical="center" shrinkToFit="1"/>
    </xf>
    <xf numFmtId="0" fontId="1" fillId="21" borderId="10" xfId="0" applyFont="1" applyFill="1" applyBorder="1" applyAlignment="1">
      <alignment horizontal="left" vertical="center" wrapText="1" shrinkToFit="1"/>
    </xf>
    <xf numFmtId="0" fontId="2" fillId="0" borderId="0" xfId="0" applyFont="1" applyAlignment="1">
      <alignment horizontal="center" vertical="center" wrapText="1" shrinkToFit="1"/>
    </xf>
    <xf numFmtId="0" fontId="0" fillId="0" borderId="0" xfId="0" applyNumberFormat="1" applyFont="1" applyAlignment="1">
      <alignment horizontal="center" vertical="center" wrapText="1" shrinkToFit="1"/>
    </xf>
    <xf numFmtId="0" fontId="2" fillId="0" borderId="0" xfId="0" applyFont="1" applyBorder="1" applyAlignment="1">
      <alignment horizontal="center" vertical="center" wrapText="1" shrinkToFit="1"/>
    </xf>
    <xf numFmtId="1" fontId="3" fillId="20" borderId="10" xfId="0" applyNumberFormat="1" applyFont="1" applyFill="1" applyBorder="1" applyAlignment="1">
      <alignment horizontal="center" vertical="center" wrapText="1" shrinkToFit="1"/>
    </xf>
    <xf numFmtId="0" fontId="3" fillId="20" borderId="10" xfId="0" applyFont="1" applyFill="1" applyBorder="1" applyAlignment="1">
      <alignment horizontal="center" vertical="center" wrapText="1" shrinkToFit="1"/>
    </xf>
    <xf numFmtId="0" fontId="0" fillId="0" borderId="0" xfId="0" applyFont="1" applyBorder="1" applyAlignment="1">
      <alignment horizontal="right" vertical="center" wrapText="1" shrinkToFit="1"/>
    </xf>
    <xf numFmtId="1" fontId="0" fillId="21" borderId="11" xfId="0" applyNumberFormat="1" applyFont="1" applyFill="1" applyBorder="1" applyAlignment="1">
      <alignment horizontal="center" vertical="center" shrinkToFit="1"/>
    </xf>
    <xf numFmtId="1" fontId="0" fillId="21" borderId="12" xfId="0" applyNumberFormat="1" applyFont="1" applyFill="1" applyBorder="1" applyAlignment="1">
      <alignment horizontal="center" vertical="center" shrinkToFi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43"/>
  <sheetViews>
    <sheetView tabSelected="1" zoomScalePageLayoutView="0" workbookViewId="0" topLeftCell="A1">
      <pane xSplit="2" ySplit="4" topLeftCell="C5" activePane="bottomRight" state="frozen"/>
      <selection pane="topLeft" activeCell="A1" sqref="A1"/>
      <selection pane="topRight" activeCell="C1" sqref="C1"/>
      <selection pane="bottomLeft" activeCell="A5" sqref="A5"/>
      <selection pane="bottomRight" activeCell="D24" sqref="D24"/>
    </sheetView>
  </sheetViews>
  <sheetFormatPr defaultColWidth="9.140625" defaultRowHeight="12.75"/>
  <cols>
    <col min="1" max="1" width="7.7109375" style="6" customWidth="1"/>
    <col min="2" max="2" width="39.8515625" style="6" customWidth="1"/>
    <col min="3" max="3" width="10.00390625" style="6" customWidth="1"/>
    <col min="4" max="4" width="11.28125" style="6" customWidth="1"/>
    <col min="5" max="5" width="12.28125" style="6" customWidth="1"/>
    <col min="6" max="6" width="10.7109375" style="6" customWidth="1"/>
    <col min="7" max="7" width="12.57421875" style="6" customWidth="1"/>
    <col min="8" max="8" width="12.28125" style="6" customWidth="1"/>
    <col min="9" max="9" width="9.8515625" style="6" customWidth="1"/>
    <col min="10" max="11" width="10.140625" style="6" customWidth="1"/>
    <col min="12" max="16384" width="9.140625" style="6" customWidth="1"/>
  </cols>
  <sheetData>
    <row r="1" spans="1:11" s="21" customFormat="1" ht="42.75" customHeight="1">
      <c r="A1" s="23" t="s">
        <v>52</v>
      </c>
      <c r="B1" s="23"/>
      <c r="C1" s="23"/>
      <c r="D1" s="23"/>
      <c r="E1" s="23"/>
      <c r="F1" s="23"/>
      <c r="G1" s="23"/>
      <c r="H1" s="23"/>
      <c r="I1" s="23"/>
      <c r="J1" s="23"/>
      <c r="K1" s="23"/>
    </row>
    <row r="2" spans="1:11" s="2" customFormat="1" ht="12.75">
      <c r="A2" s="26" t="s">
        <v>23</v>
      </c>
      <c r="B2" s="26"/>
      <c r="C2" s="26"/>
      <c r="D2" s="26"/>
      <c r="E2" s="26"/>
      <c r="F2" s="26"/>
      <c r="G2" s="26"/>
      <c r="H2" s="26"/>
      <c r="I2" s="26"/>
      <c r="J2" s="26"/>
      <c r="K2" s="26"/>
    </row>
    <row r="3" spans="1:11" ht="57.75" customHeight="1">
      <c r="A3" s="3" t="s">
        <v>6</v>
      </c>
      <c r="B3" s="3" t="s">
        <v>0</v>
      </c>
      <c r="C3" s="3" t="s">
        <v>15</v>
      </c>
      <c r="D3" s="3" t="s">
        <v>16</v>
      </c>
      <c r="E3" s="3" t="s">
        <v>17</v>
      </c>
      <c r="F3" s="3" t="s">
        <v>18</v>
      </c>
      <c r="G3" s="3" t="s">
        <v>14</v>
      </c>
      <c r="H3" s="3" t="s">
        <v>19</v>
      </c>
      <c r="I3" s="3" t="s">
        <v>20</v>
      </c>
      <c r="J3" s="3" t="s">
        <v>21</v>
      </c>
      <c r="K3" s="4" t="s">
        <v>22</v>
      </c>
    </row>
    <row r="4" spans="1:11" s="2" customFormat="1" ht="15.75">
      <c r="A4" s="24" t="s">
        <v>12</v>
      </c>
      <c r="B4" s="24"/>
      <c r="C4" s="12">
        <f>SUM(C5:C22)</f>
        <v>0</v>
      </c>
      <c r="D4" s="12">
        <f aca="true" t="shared" si="0" ref="D4:K4">SUM(D5:D22)</f>
        <v>0</v>
      </c>
      <c r="E4" s="12">
        <f t="shared" si="0"/>
        <v>0</v>
      </c>
      <c r="F4" s="12">
        <f t="shared" si="0"/>
        <v>0</v>
      </c>
      <c r="G4" s="12">
        <f t="shared" si="0"/>
        <v>0</v>
      </c>
      <c r="H4" s="12">
        <f t="shared" si="0"/>
        <v>3170.8</v>
      </c>
      <c r="I4" s="12">
        <f t="shared" si="0"/>
        <v>0</v>
      </c>
      <c r="J4" s="12">
        <f t="shared" si="0"/>
        <v>0</v>
      </c>
      <c r="K4" s="12">
        <f t="shared" si="0"/>
        <v>3170.8</v>
      </c>
    </row>
    <row r="5" spans="1:11" s="5" customFormat="1" ht="56.25" hidden="1">
      <c r="A5" s="7">
        <v>2501480</v>
      </c>
      <c r="B5" s="8" t="s">
        <v>5</v>
      </c>
      <c r="C5" s="13"/>
      <c r="D5" s="13"/>
      <c r="E5" s="13"/>
      <c r="F5" s="13"/>
      <c r="G5" s="13"/>
      <c r="H5" s="13"/>
      <c r="I5" s="13"/>
      <c r="J5" s="13"/>
      <c r="K5" s="12">
        <f>SUM(C5:J5)</f>
        <v>0</v>
      </c>
    </row>
    <row r="6" spans="1:11" s="5" customFormat="1" ht="56.25" hidden="1">
      <c r="A6" s="7">
        <v>2501700</v>
      </c>
      <c r="B6" s="14" t="s">
        <v>48</v>
      </c>
      <c r="C6" s="13"/>
      <c r="D6" s="13"/>
      <c r="E6" s="13"/>
      <c r="F6" s="13"/>
      <c r="G6" s="13"/>
      <c r="H6" s="13"/>
      <c r="I6" s="13"/>
      <c r="J6" s="13"/>
      <c r="K6" s="12">
        <f>SUM(C6:J6)</f>
        <v>0</v>
      </c>
    </row>
    <row r="7" spans="1:11" s="5" customFormat="1" ht="56.25" hidden="1">
      <c r="A7" s="7">
        <v>2501710</v>
      </c>
      <c r="B7" s="8" t="s">
        <v>34</v>
      </c>
      <c r="C7" s="13"/>
      <c r="D7" s="13"/>
      <c r="E7" s="13"/>
      <c r="F7" s="13"/>
      <c r="G7" s="13"/>
      <c r="H7" s="13"/>
      <c r="I7" s="13"/>
      <c r="J7" s="13"/>
      <c r="K7" s="12">
        <f aca="true" t="shared" si="1" ref="K7:K22">SUM(C7:J7)</f>
        <v>0</v>
      </c>
    </row>
    <row r="8" spans="1:11" s="5" customFormat="1" ht="45" customHeight="1" hidden="1">
      <c r="A8" s="7">
        <v>2501720</v>
      </c>
      <c r="B8" s="8" t="s">
        <v>25</v>
      </c>
      <c r="C8" s="13"/>
      <c r="D8" s="13"/>
      <c r="E8" s="13"/>
      <c r="F8" s="13"/>
      <c r="G8" s="13"/>
      <c r="H8" s="13"/>
      <c r="I8" s="13"/>
      <c r="J8" s="13"/>
      <c r="K8" s="12">
        <f t="shared" si="1"/>
        <v>0</v>
      </c>
    </row>
    <row r="9" spans="1:11" s="5" customFormat="1" ht="45" customHeight="1" hidden="1">
      <c r="A9" s="7">
        <v>2501730</v>
      </c>
      <c r="B9" s="8" t="s">
        <v>33</v>
      </c>
      <c r="C9" s="13"/>
      <c r="D9" s="13"/>
      <c r="E9" s="13"/>
      <c r="F9" s="13"/>
      <c r="G9" s="13"/>
      <c r="H9" s="13"/>
      <c r="I9" s="13"/>
      <c r="J9" s="13"/>
      <c r="K9" s="12">
        <f t="shared" si="1"/>
        <v>0</v>
      </c>
    </row>
    <row r="10" spans="1:11" s="5" customFormat="1" ht="56.25" hidden="1">
      <c r="A10" s="7">
        <v>2501740</v>
      </c>
      <c r="B10" s="14" t="s">
        <v>36</v>
      </c>
      <c r="C10" s="13"/>
      <c r="D10" s="13"/>
      <c r="E10" s="13"/>
      <c r="F10" s="13"/>
      <c r="G10" s="13"/>
      <c r="H10" s="13"/>
      <c r="I10" s="13"/>
      <c r="J10" s="13"/>
      <c r="K10" s="12">
        <f t="shared" si="1"/>
        <v>0</v>
      </c>
    </row>
    <row r="11" spans="1:11" s="5" customFormat="1" ht="45" customHeight="1" hidden="1">
      <c r="A11" s="7">
        <v>2505150</v>
      </c>
      <c r="B11" s="8" t="s">
        <v>32</v>
      </c>
      <c r="C11" s="13"/>
      <c r="D11" s="13"/>
      <c r="E11" s="13"/>
      <c r="F11" s="13"/>
      <c r="G11" s="13"/>
      <c r="H11" s="13"/>
      <c r="I11" s="13"/>
      <c r="J11" s="13"/>
      <c r="K11" s="12">
        <f t="shared" si="1"/>
        <v>0</v>
      </c>
    </row>
    <row r="12" spans="1:11" s="5" customFormat="1" ht="22.5" customHeight="1" hidden="1">
      <c r="A12" s="7">
        <v>2501570</v>
      </c>
      <c r="B12" s="8" t="s">
        <v>27</v>
      </c>
      <c r="C12" s="13"/>
      <c r="D12" s="13"/>
      <c r="E12" s="13"/>
      <c r="F12" s="13"/>
      <c r="G12" s="13"/>
      <c r="H12" s="13"/>
      <c r="I12" s="13"/>
      <c r="J12" s="13"/>
      <c r="K12" s="12">
        <f t="shared" si="1"/>
        <v>0</v>
      </c>
    </row>
    <row r="13" spans="1:11" s="5" customFormat="1" ht="45" customHeight="1" hidden="1">
      <c r="A13" s="7">
        <v>2501090</v>
      </c>
      <c r="B13" s="8" t="s">
        <v>28</v>
      </c>
      <c r="C13" s="13"/>
      <c r="D13" s="13"/>
      <c r="E13" s="13"/>
      <c r="F13" s="13"/>
      <c r="G13" s="13"/>
      <c r="H13" s="13"/>
      <c r="I13" s="13"/>
      <c r="J13" s="13"/>
      <c r="K13" s="12">
        <f t="shared" si="1"/>
        <v>0</v>
      </c>
    </row>
    <row r="14" spans="1:11" s="5" customFormat="1" ht="45" customHeight="1" hidden="1">
      <c r="A14" s="7" t="s">
        <v>8</v>
      </c>
      <c r="B14" s="9" t="s">
        <v>9</v>
      </c>
      <c r="C14" s="13"/>
      <c r="D14" s="13"/>
      <c r="E14" s="13"/>
      <c r="F14" s="13"/>
      <c r="G14" s="13"/>
      <c r="H14" s="13"/>
      <c r="I14" s="13"/>
      <c r="J14" s="13"/>
      <c r="K14" s="12">
        <f t="shared" si="1"/>
        <v>0</v>
      </c>
    </row>
    <row r="15" spans="1:11" s="5" customFormat="1" ht="22.5" hidden="1">
      <c r="A15" s="7" t="s">
        <v>10</v>
      </c>
      <c r="B15" s="9" t="s">
        <v>3</v>
      </c>
      <c r="C15" s="13"/>
      <c r="D15" s="13"/>
      <c r="E15" s="13"/>
      <c r="F15" s="13"/>
      <c r="G15" s="13"/>
      <c r="H15" s="13"/>
      <c r="I15" s="13"/>
      <c r="J15" s="13"/>
      <c r="K15" s="12">
        <f t="shared" si="1"/>
        <v>0</v>
      </c>
    </row>
    <row r="16" spans="1:11" s="5" customFormat="1" ht="15.75" hidden="1">
      <c r="A16" s="7" t="s">
        <v>11</v>
      </c>
      <c r="B16" s="9" t="s">
        <v>2</v>
      </c>
      <c r="C16" s="13"/>
      <c r="D16" s="13"/>
      <c r="E16" s="13"/>
      <c r="F16" s="13"/>
      <c r="G16" s="13"/>
      <c r="H16" s="13"/>
      <c r="I16" s="13"/>
      <c r="J16" s="13"/>
      <c r="K16" s="12">
        <f t="shared" si="1"/>
        <v>0</v>
      </c>
    </row>
    <row r="17" spans="1:11" s="5" customFormat="1" ht="22.5" customHeight="1">
      <c r="A17" s="7">
        <v>2501200</v>
      </c>
      <c r="B17" s="8" t="s">
        <v>30</v>
      </c>
      <c r="C17" s="13"/>
      <c r="D17" s="13"/>
      <c r="E17" s="13"/>
      <c r="F17" s="13"/>
      <c r="G17" s="13"/>
      <c r="H17" s="13">
        <v>3170.8</v>
      </c>
      <c r="I17" s="13"/>
      <c r="J17" s="13"/>
      <c r="K17" s="12">
        <f t="shared" si="1"/>
        <v>3170.8</v>
      </c>
    </row>
    <row r="18" spans="1:11" s="5" customFormat="1" ht="45" customHeight="1" hidden="1">
      <c r="A18" s="7" t="s">
        <v>7</v>
      </c>
      <c r="B18" s="10" t="s">
        <v>4</v>
      </c>
      <c r="C18" s="13"/>
      <c r="D18" s="13"/>
      <c r="E18" s="13"/>
      <c r="F18" s="13"/>
      <c r="G18" s="13"/>
      <c r="H18" s="13"/>
      <c r="I18" s="13"/>
      <c r="J18" s="13"/>
      <c r="K18" s="12">
        <f t="shared" si="1"/>
        <v>0</v>
      </c>
    </row>
    <row r="19" spans="1:11" s="5" customFormat="1" ht="22.5" hidden="1">
      <c r="A19" s="7">
        <v>2507030</v>
      </c>
      <c r="B19" s="10" t="s">
        <v>29</v>
      </c>
      <c r="C19" s="13"/>
      <c r="D19" s="13"/>
      <c r="E19" s="13"/>
      <c r="F19" s="13"/>
      <c r="G19" s="13"/>
      <c r="H19" s="13"/>
      <c r="I19" s="13"/>
      <c r="J19" s="13"/>
      <c r="K19" s="12">
        <f t="shared" si="1"/>
        <v>0</v>
      </c>
    </row>
    <row r="20" spans="1:11" s="5" customFormat="1" ht="22.5" hidden="1">
      <c r="A20" s="7">
        <v>2501180</v>
      </c>
      <c r="B20" s="15" t="s">
        <v>37</v>
      </c>
      <c r="C20" s="13"/>
      <c r="D20" s="13"/>
      <c r="E20" s="13"/>
      <c r="F20" s="13"/>
      <c r="G20" s="13"/>
      <c r="H20" s="13"/>
      <c r="I20" s="13"/>
      <c r="J20" s="13"/>
      <c r="K20" s="12">
        <f t="shared" si="1"/>
        <v>0</v>
      </c>
    </row>
    <row r="21" spans="1:11" s="5" customFormat="1" ht="33.75" customHeight="1" hidden="1">
      <c r="A21" s="7">
        <v>2501350</v>
      </c>
      <c r="B21" s="10" t="s">
        <v>26</v>
      </c>
      <c r="C21" s="13"/>
      <c r="D21" s="13"/>
      <c r="E21" s="13"/>
      <c r="F21" s="13"/>
      <c r="G21" s="13"/>
      <c r="H21" s="13"/>
      <c r="I21" s="13"/>
      <c r="J21" s="13"/>
      <c r="K21" s="12">
        <f t="shared" si="1"/>
        <v>0</v>
      </c>
    </row>
    <row r="22" spans="1:11" s="5" customFormat="1" ht="12.75" customHeight="1" hidden="1">
      <c r="A22" s="7">
        <v>2507100</v>
      </c>
      <c r="B22" s="10" t="s">
        <v>24</v>
      </c>
      <c r="C22" s="13"/>
      <c r="D22" s="13"/>
      <c r="E22" s="13"/>
      <c r="F22" s="13"/>
      <c r="G22" s="13"/>
      <c r="H22" s="13"/>
      <c r="I22" s="13"/>
      <c r="J22" s="13"/>
      <c r="K22" s="12">
        <f t="shared" si="1"/>
        <v>0</v>
      </c>
    </row>
    <row r="23" spans="1:11" s="2" customFormat="1" ht="15.75">
      <c r="A23" s="24" t="s">
        <v>13</v>
      </c>
      <c r="B23" s="24"/>
      <c r="C23" s="12">
        <f>SUM(C24:C29,C35:C38)+C39</f>
        <v>3035.7</v>
      </c>
      <c r="D23" s="12">
        <f aca="true" t="shared" si="2" ref="D23:J23">SUM(D24:D29,D35:D38)+D39</f>
        <v>655.1999999999999</v>
      </c>
      <c r="E23" s="12">
        <f t="shared" si="2"/>
        <v>25.9</v>
      </c>
      <c r="F23" s="12">
        <f t="shared" si="2"/>
        <v>169.6</v>
      </c>
      <c r="G23" s="12">
        <f t="shared" si="2"/>
        <v>37.9</v>
      </c>
      <c r="H23" s="12">
        <f t="shared" si="2"/>
        <v>502.7</v>
      </c>
      <c r="I23" s="12">
        <f t="shared" si="2"/>
        <v>841.1</v>
      </c>
      <c r="J23" s="12">
        <f t="shared" si="2"/>
        <v>1639.7</v>
      </c>
      <c r="K23" s="12">
        <f>SUM(K24:K29,K35:K38)+K39</f>
        <v>6907.800000000001</v>
      </c>
    </row>
    <row r="24" spans="1:11" s="5" customFormat="1" ht="45">
      <c r="A24" s="16">
        <v>1513100</v>
      </c>
      <c r="B24" s="17" t="s">
        <v>38</v>
      </c>
      <c r="C24" s="13">
        <v>3009</v>
      </c>
      <c r="D24" s="13">
        <v>649.8</v>
      </c>
      <c r="E24" s="13">
        <v>25.9</v>
      </c>
      <c r="F24" s="13">
        <v>169.6</v>
      </c>
      <c r="G24" s="13">
        <v>37.9</v>
      </c>
      <c r="H24" s="13">
        <v>27.5</v>
      </c>
      <c r="I24" s="13">
        <v>841.1</v>
      </c>
      <c r="J24" s="13">
        <v>186.6</v>
      </c>
      <c r="K24" s="12">
        <f aca="true" t="shared" si="3" ref="K24:K39">SUM(C24:J24)</f>
        <v>4947.400000000001</v>
      </c>
    </row>
    <row r="25" spans="1:11" s="5" customFormat="1" ht="22.5">
      <c r="A25" s="16">
        <v>1513220</v>
      </c>
      <c r="B25" s="17" t="s">
        <v>39</v>
      </c>
      <c r="C25" s="13">
        <v>15</v>
      </c>
      <c r="D25" s="13">
        <v>3.3</v>
      </c>
      <c r="E25" s="13"/>
      <c r="F25" s="13"/>
      <c r="G25" s="13"/>
      <c r="H25" s="13"/>
      <c r="I25" s="13"/>
      <c r="J25" s="13">
        <v>26.9</v>
      </c>
      <c r="K25" s="12">
        <f t="shared" si="3"/>
        <v>45.2</v>
      </c>
    </row>
    <row r="26" spans="1:11" s="1" customFormat="1" ht="15.75">
      <c r="A26" s="16">
        <v>1513300</v>
      </c>
      <c r="B26" s="17" t="s">
        <v>40</v>
      </c>
      <c r="C26" s="13">
        <v>11.7</v>
      </c>
      <c r="D26" s="13">
        <v>2.1</v>
      </c>
      <c r="E26" s="13"/>
      <c r="F26" s="13"/>
      <c r="G26" s="13"/>
      <c r="H26" s="13"/>
      <c r="I26" s="13"/>
      <c r="J26" s="13">
        <v>0.3</v>
      </c>
      <c r="K26" s="12">
        <f t="shared" si="3"/>
        <v>14.1</v>
      </c>
    </row>
    <row r="27" spans="1:11" s="1" customFormat="1" ht="45" hidden="1">
      <c r="A27" s="16">
        <v>1513160</v>
      </c>
      <c r="B27" s="17" t="s">
        <v>41</v>
      </c>
      <c r="C27" s="13"/>
      <c r="D27" s="13"/>
      <c r="E27" s="13"/>
      <c r="F27" s="13"/>
      <c r="G27" s="13"/>
      <c r="H27" s="13"/>
      <c r="I27" s="13"/>
      <c r="J27" s="13"/>
      <c r="K27" s="12">
        <f>SUM(C27:J27)</f>
        <v>0</v>
      </c>
    </row>
    <row r="28" spans="1:11" s="1" customFormat="1" ht="15.75" hidden="1">
      <c r="A28" s="16">
        <v>1519120</v>
      </c>
      <c r="B28" s="17" t="s">
        <v>50</v>
      </c>
      <c r="C28" s="13"/>
      <c r="D28" s="13"/>
      <c r="E28" s="13"/>
      <c r="F28" s="13"/>
      <c r="G28" s="13"/>
      <c r="H28" s="13"/>
      <c r="I28" s="13"/>
      <c r="J28" s="13"/>
      <c r="K28" s="12">
        <f>SUM(C28:J28)</f>
        <v>0</v>
      </c>
    </row>
    <row r="29" spans="1:11" s="1" customFormat="1" ht="15.75" hidden="1">
      <c r="A29" s="16">
        <v>1518800</v>
      </c>
      <c r="B29" s="11" t="s">
        <v>35</v>
      </c>
      <c r="C29" s="13">
        <f>SUM(C30:C34)</f>
        <v>0</v>
      </c>
      <c r="D29" s="13">
        <f aca="true" t="shared" si="4" ref="D29:J29">SUM(D30:D34)</f>
        <v>0</v>
      </c>
      <c r="E29" s="13">
        <f t="shared" si="4"/>
        <v>0</v>
      </c>
      <c r="F29" s="13">
        <f t="shared" si="4"/>
        <v>0</v>
      </c>
      <c r="G29" s="13">
        <f t="shared" si="4"/>
        <v>0</v>
      </c>
      <c r="H29" s="13">
        <f t="shared" si="4"/>
        <v>0</v>
      </c>
      <c r="I29" s="13">
        <f t="shared" si="4"/>
        <v>0</v>
      </c>
      <c r="J29" s="13">
        <f t="shared" si="4"/>
        <v>0</v>
      </c>
      <c r="K29" s="12">
        <f t="shared" si="3"/>
        <v>0</v>
      </c>
    </row>
    <row r="30" spans="1:11" ht="33.75" hidden="1">
      <c r="A30" s="19">
        <v>1513050</v>
      </c>
      <c r="B30" s="20" t="s">
        <v>42</v>
      </c>
      <c r="C30" s="13"/>
      <c r="D30" s="13"/>
      <c r="E30" s="13"/>
      <c r="F30" s="13"/>
      <c r="G30" s="13"/>
      <c r="H30" s="13"/>
      <c r="I30" s="13"/>
      <c r="J30" s="13"/>
      <c r="K30" s="12">
        <f t="shared" si="3"/>
        <v>0</v>
      </c>
    </row>
    <row r="31" spans="1:11" s="5" customFormat="1" ht="22.5" customHeight="1" hidden="1">
      <c r="A31" s="19">
        <v>1513090</v>
      </c>
      <c r="B31" s="20" t="s">
        <v>43</v>
      </c>
      <c r="C31" s="13"/>
      <c r="D31" s="13"/>
      <c r="E31" s="13"/>
      <c r="F31" s="13"/>
      <c r="G31" s="13"/>
      <c r="H31" s="13"/>
      <c r="I31" s="13"/>
      <c r="J31" s="13"/>
      <c r="K31" s="12">
        <f>SUM(C31:J31)</f>
        <v>0</v>
      </c>
    </row>
    <row r="32" spans="1:11" s="5" customFormat="1" ht="34.5" customHeight="1" hidden="1">
      <c r="A32" s="27">
        <v>1518800</v>
      </c>
      <c r="B32" s="20" t="s">
        <v>47</v>
      </c>
      <c r="C32" s="13"/>
      <c r="D32" s="13"/>
      <c r="E32" s="13"/>
      <c r="F32" s="13"/>
      <c r="G32" s="13"/>
      <c r="H32" s="13"/>
      <c r="I32" s="13"/>
      <c r="J32" s="13"/>
      <c r="K32" s="12">
        <f>SUM(C32:J32)</f>
        <v>0</v>
      </c>
    </row>
    <row r="33" spans="1:11" s="5" customFormat="1" ht="49.5" customHeight="1" hidden="1">
      <c r="A33" s="28"/>
      <c r="B33" s="20" t="s">
        <v>51</v>
      </c>
      <c r="C33" s="13"/>
      <c r="D33" s="13"/>
      <c r="E33" s="13"/>
      <c r="F33" s="13"/>
      <c r="G33" s="13"/>
      <c r="H33" s="13"/>
      <c r="I33" s="13"/>
      <c r="J33" s="13"/>
      <c r="K33" s="12">
        <f>SUM(C33:J33)</f>
        <v>0</v>
      </c>
    </row>
    <row r="34" spans="1:11" s="5" customFormat="1" ht="15.75" hidden="1">
      <c r="A34" s="19">
        <v>1513183</v>
      </c>
      <c r="B34" s="20" t="s">
        <v>44</v>
      </c>
      <c r="C34" s="13"/>
      <c r="D34" s="13"/>
      <c r="E34" s="13"/>
      <c r="F34" s="13"/>
      <c r="G34" s="13"/>
      <c r="H34" s="13"/>
      <c r="I34" s="13"/>
      <c r="J34" s="13"/>
      <c r="K34" s="12">
        <f>SUM(C34:J34)</f>
        <v>0</v>
      </c>
    </row>
    <row r="35" spans="1:11" ht="15.75">
      <c r="A35" s="16">
        <v>1513400</v>
      </c>
      <c r="B35" s="9" t="s">
        <v>1</v>
      </c>
      <c r="C35" s="13"/>
      <c r="D35" s="13"/>
      <c r="E35" s="13"/>
      <c r="F35" s="13"/>
      <c r="G35" s="13"/>
      <c r="H35" s="13">
        <v>475.2</v>
      </c>
      <c r="I35" s="13"/>
      <c r="J35" s="13">
        <v>0.3</v>
      </c>
      <c r="K35" s="12">
        <f t="shared" si="3"/>
        <v>475.5</v>
      </c>
    </row>
    <row r="36" spans="1:11" ht="22.5" customHeight="1" hidden="1">
      <c r="A36" s="16">
        <v>1513035</v>
      </c>
      <c r="B36" s="9" t="s">
        <v>31</v>
      </c>
      <c r="C36" s="13"/>
      <c r="D36" s="13"/>
      <c r="E36" s="13"/>
      <c r="F36" s="13"/>
      <c r="G36" s="13"/>
      <c r="H36" s="13"/>
      <c r="I36" s="13"/>
      <c r="J36" s="13"/>
      <c r="K36" s="12">
        <f t="shared" si="3"/>
        <v>0</v>
      </c>
    </row>
    <row r="37" spans="1:11" s="5" customFormat="1" ht="33.75">
      <c r="A37" s="16">
        <v>1513202</v>
      </c>
      <c r="B37" s="18" t="s">
        <v>45</v>
      </c>
      <c r="C37" s="13"/>
      <c r="D37" s="13"/>
      <c r="E37" s="13"/>
      <c r="F37" s="13"/>
      <c r="G37" s="13"/>
      <c r="H37" s="13"/>
      <c r="I37" s="13"/>
      <c r="J37" s="13">
        <v>17.3</v>
      </c>
      <c r="K37" s="12">
        <f t="shared" si="3"/>
        <v>17.3</v>
      </c>
    </row>
    <row r="38" spans="1:11" s="5" customFormat="1" ht="33.75" hidden="1">
      <c r="A38" s="16">
        <v>1513182</v>
      </c>
      <c r="B38" s="18" t="s">
        <v>46</v>
      </c>
      <c r="C38" s="13"/>
      <c r="D38" s="13"/>
      <c r="E38" s="13"/>
      <c r="F38" s="13"/>
      <c r="G38" s="13"/>
      <c r="H38" s="13"/>
      <c r="I38" s="13"/>
      <c r="J38" s="13"/>
      <c r="K38" s="12">
        <f t="shared" si="3"/>
        <v>0</v>
      </c>
    </row>
    <row r="39" spans="1:11" s="5" customFormat="1" ht="157.5">
      <c r="A39" s="16">
        <v>1518580</v>
      </c>
      <c r="B39" s="18" t="s">
        <v>49</v>
      </c>
      <c r="C39" s="13"/>
      <c r="D39" s="13"/>
      <c r="E39" s="13"/>
      <c r="F39" s="13"/>
      <c r="G39" s="13"/>
      <c r="H39" s="13"/>
      <c r="I39" s="13"/>
      <c r="J39" s="13">
        <v>1408.3</v>
      </c>
      <c r="K39" s="12">
        <f t="shared" si="3"/>
        <v>1408.3</v>
      </c>
    </row>
    <row r="40" spans="1:11" s="2" customFormat="1" ht="15.75">
      <c r="A40" s="25" t="s">
        <v>22</v>
      </c>
      <c r="B40" s="25"/>
      <c r="C40" s="12">
        <f>C23+C4</f>
        <v>3035.7</v>
      </c>
      <c r="D40" s="12">
        <f aca="true" t="shared" si="5" ref="D40:K40">D23+D4</f>
        <v>655.1999999999999</v>
      </c>
      <c r="E40" s="12">
        <f t="shared" si="5"/>
        <v>25.9</v>
      </c>
      <c r="F40" s="12">
        <f t="shared" si="5"/>
        <v>169.6</v>
      </c>
      <c r="G40" s="12">
        <f t="shared" si="5"/>
        <v>37.9</v>
      </c>
      <c r="H40" s="12">
        <f t="shared" si="5"/>
        <v>3673.5</v>
      </c>
      <c r="I40" s="12">
        <f t="shared" si="5"/>
        <v>841.1</v>
      </c>
      <c r="J40" s="12">
        <f t="shared" si="5"/>
        <v>1639.7</v>
      </c>
      <c r="K40" s="12">
        <f t="shared" si="5"/>
        <v>10078.600000000002</v>
      </c>
    </row>
    <row r="43" ht="12.75">
      <c r="B43" s="22"/>
    </row>
  </sheetData>
  <sheetProtection/>
  <mergeCells count="6">
    <mergeCell ref="A1:K1"/>
    <mergeCell ref="A4:B4"/>
    <mergeCell ref="A23:B23"/>
    <mergeCell ref="A40:B40"/>
    <mergeCell ref="A2:K2"/>
    <mergeCell ref="A32:A33"/>
  </mergeCells>
  <printOptions/>
  <pageMargins left="0" right="0" top="0" bottom="0" header="0" footer="0"/>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Пользователь Windows</cp:lastModifiedBy>
  <cp:lastPrinted>2017-12-08T09:43:11Z</cp:lastPrinted>
  <dcterms:created xsi:type="dcterms:W3CDTF">1996-10-08T23:32:33Z</dcterms:created>
  <dcterms:modified xsi:type="dcterms:W3CDTF">2017-12-08T09:44:34Z</dcterms:modified>
  <cp:category/>
  <cp:version/>
  <cp:contentType/>
  <cp:contentStatus/>
</cp:coreProperties>
</file>