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10920" activeTab="7"/>
  </bookViews>
  <sheets>
    <sheet name="Лист1 (2)" sheetId="1" r:id="rId1"/>
    <sheet name="Лист2" sheetId="2" r:id="rId2"/>
    <sheet name="Лист1" sheetId="3" r:id="rId3"/>
    <sheet name="Лист1 (3)" sheetId="4" r:id="rId4"/>
    <sheet name="Лист3" sheetId="5" r:id="rId5"/>
    <sheet name="Лист1 (4)" sheetId="6" r:id="rId6"/>
    <sheet name="Лист1 (5)" sheetId="7" r:id="rId7"/>
    <sheet name="СІЧЕНЬ 2013" sheetId="8" r:id="rId8"/>
  </sheets>
  <definedNames>
    <definedName name="_Toc127070955" localSheetId="2">'Лист1'!$C$12</definedName>
    <definedName name="_Toc127070955" localSheetId="0">'Лист1 (2)'!$C$9</definedName>
    <definedName name="_Toc127070955" localSheetId="3">'Лист1 (3)'!$C$12</definedName>
    <definedName name="_Toc127070955" localSheetId="5">'Лист1 (4)'!$B$12</definedName>
    <definedName name="_Toc127070955" localSheetId="6">'Лист1 (5)'!#REF!</definedName>
    <definedName name="_Toc127070955" localSheetId="7">'СІЧЕНЬ 2013'!$B$11</definedName>
    <definedName name="_Toc127070956" localSheetId="2">'Лист1'!$C$13</definedName>
    <definedName name="_Toc127070956" localSheetId="0">'Лист1 (2)'!$C$10</definedName>
    <definedName name="_Toc127070956" localSheetId="3">'Лист1 (3)'!$C$13</definedName>
    <definedName name="_Toc127070956" localSheetId="5">'Лист1 (4)'!$B$14</definedName>
    <definedName name="_Toc127070956" localSheetId="6">'Лист1 (5)'!#REF!</definedName>
    <definedName name="_Toc127070956" localSheetId="7">'СІЧЕНЬ 2013'!$B$13</definedName>
    <definedName name="_Toc127070957" localSheetId="2">'Лист1'!#REF!</definedName>
    <definedName name="_Toc127070957" localSheetId="0">'Лист1 (2)'!#REF!</definedName>
    <definedName name="_Toc127070957" localSheetId="3">'Лист1 (3)'!#REF!</definedName>
    <definedName name="_Toc127070957" localSheetId="5">'Лист1 (4)'!#REF!</definedName>
    <definedName name="_Toc127070957" localSheetId="6">'Лист1 (5)'!#REF!</definedName>
    <definedName name="_Toc127070957" localSheetId="7">'СІЧЕНЬ 2013'!#REF!</definedName>
    <definedName name="_Toc127070958" localSheetId="2">'Лист1'!#REF!</definedName>
    <definedName name="_Toc127070958" localSheetId="0">'Лист1 (2)'!$C$15</definedName>
    <definedName name="_Toc127070958" localSheetId="3">'Лист1 (3)'!$C$18</definedName>
    <definedName name="_Toc127070958" localSheetId="5">'Лист1 (4)'!#REF!</definedName>
    <definedName name="_Toc127070958" localSheetId="6">'Лист1 (5)'!#REF!</definedName>
    <definedName name="_Toc127070958" localSheetId="7">'СІЧЕНЬ 2013'!#REF!</definedName>
    <definedName name="_Toc127070959" localSheetId="2">'Лист1'!$B$18</definedName>
    <definedName name="_Toc127070959" localSheetId="0">'Лист1 (2)'!$B$16</definedName>
    <definedName name="_Toc127070959" localSheetId="3">'Лист1 (3)'!$B$19</definedName>
    <definedName name="_Toc127070959" localSheetId="5">'Лист1 (4)'!$A$20</definedName>
    <definedName name="_Toc127070959" localSheetId="6">'Лист1 (5)'!#REF!</definedName>
    <definedName name="_Toc127070959" localSheetId="7">'СІЧЕНЬ 2013'!$A$19</definedName>
    <definedName name="_Toc127070960" localSheetId="2">'Лист1'!$B$21</definedName>
    <definedName name="_Toc127070960" localSheetId="0">'Лист1 (2)'!$B$19</definedName>
    <definedName name="_Toc127070960" localSheetId="3">'Лист1 (3)'!$B$22</definedName>
    <definedName name="_Toc127070960" localSheetId="5">'Лист1 (4)'!$A$23</definedName>
    <definedName name="_Toc127070960" localSheetId="6">'Лист1 (5)'!#REF!</definedName>
    <definedName name="_Toc127070960" localSheetId="7">'СІЧЕНЬ 2013'!$A$22</definedName>
    <definedName name="_Toc127070961" localSheetId="2">'Лист1'!$C$30</definedName>
    <definedName name="_Toc127070961" localSheetId="0">'Лист1 (2)'!$C$28</definedName>
    <definedName name="_Toc127070961" localSheetId="3">'Лист1 (3)'!$C$31</definedName>
    <definedName name="_Toc127070961" localSheetId="5">'Лист1 (4)'!$B$32</definedName>
    <definedName name="_Toc127070961" localSheetId="6">'Лист1 (5)'!#REF!</definedName>
    <definedName name="_Toc127070961" localSheetId="7">'СІЧЕНЬ 2013'!$B$31</definedName>
    <definedName name="_Toc127070962" localSheetId="2">'Лист1'!$B$31</definedName>
    <definedName name="_Toc127070962" localSheetId="0">'Лист1 (2)'!$B$29</definedName>
    <definedName name="_Toc127070962" localSheetId="3">'Лист1 (3)'!$B$32</definedName>
    <definedName name="_Toc127070962" localSheetId="5">'Лист1 (4)'!$A$33</definedName>
    <definedName name="_Toc127070962" localSheetId="6">'Лист1 (5)'!#REF!</definedName>
    <definedName name="_Toc127070962" localSheetId="7">'СІЧЕНЬ 2013'!$A$32</definedName>
    <definedName name="_Toc127070963" localSheetId="2">'Лист1'!$B$44</definedName>
    <definedName name="_Toc127070963" localSheetId="0">'Лист1 (2)'!$B$42</definedName>
    <definedName name="_Toc127070963" localSheetId="3">'Лист1 (3)'!$B$44</definedName>
    <definedName name="_Toc127070963" localSheetId="5">'Лист1 (4)'!$A$46</definedName>
    <definedName name="_Toc127070963" localSheetId="6">'Лист1 (5)'!#REF!</definedName>
    <definedName name="_Toc127070963" localSheetId="7">'СІЧЕНЬ 2013'!$A$45</definedName>
    <definedName name="_Toc127070964" localSheetId="2">'Лист1'!$B$53</definedName>
    <definedName name="_Toc127070964" localSheetId="0">'Лист1 (2)'!$B$51</definedName>
    <definedName name="_Toc127070964" localSheetId="3">'Лист1 (3)'!$B$53</definedName>
    <definedName name="_Toc127070964" localSheetId="5">'Лист1 (4)'!$A$55</definedName>
    <definedName name="_Toc127070964" localSheetId="6">'Лист1 (5)'!#REF!</definedName>
    <definedName name="_Toc127070964" localSheetId="7">'СІЧЕНЬ 2013'!$A$54</definedName>
    <definedName name="_Toc127070965" localSheetId="2">'Лист1'!$C$62</definedName>
    <definedName name="_Toc127070965" localSheetId="0">'Лист1 (2)'!$C$60</definedName>
    <definedName name="_Toc127070965" localSheetId="3">'Лист1 (3)'!$C$62</definedName>
    <definedName name="_Toc127070965" localSheetId="5">'Лист1 (4)'!$B$64</definedName>
    <definedName name="_Toc127070965" localSheetId="6">'Лист1 (5)'!#REF!</definedName>
    <definedName name="_Toc127070965" localSheetId="7">'СІЧЕНЬ 2013'!$B$63</definedName>
    <definedName name="_Toc127070966" localSheetId="2">'Лист1'!$B$63</definedName>
    <definedName name="_Toc127070966" localSheetId="0">'Лист1 (2)'!$B$61</definedName>
    <definedName name="_Toc127070966" localSheetId="3">'Лист1 (3)'!$B$63</definedName>
    <definedName name="_Toc127070966" localSheetId="5">'Лист1 (4)'!$A$65</definedName>
    <definedName name="_Toc127070966" localSheetId="6">'Лист1 (5)'!#REF!</definedName>
    <definedName name="_Toc127070966" localSheetId="7">'СІЧЕНЬ 2013'!$A$64</definedName>
    <definedName name="_Toc127070967" localSheetId="2">'Лист1'!#REF!</definedName>
    <definedName name="_Toc127070967" localSheetId="0">'Лист1 (2)'!#REF!</definedName>
    <definedName name="_Toc127070967" localSheetId="3">'Лист1 (3)'!#REF!</definedName>
    <definedName name="_Toc127070967" localSheetId="5">'Лист1 (4)'!#REF!</definedName>
    <definedName name="_Toc127070967" localSheetId="6">'Лист1 (5)'!#REF!</definedName>
    <definedName name="_Toc127070967" localSheetId="7">'СІЧЕНЬ 2013'!#REF!</definedName>
    <definedName name="_Toc127070968" localSheetId="2">'Лист1'!$B$77</definedName>
    <definedName name="_Toc127070968" localSheetId="0">'Лист1 (2)'!$B$75</definedName>
    <definedName name="_Toc127070968" localSheetId="3">'Лист1 (3)'!$B$72</definedName>
    <definedName name="_Toc127070968" localSheetId="5">'Лист1 (4)'!$A$78</definedName>
    <definedName name="_Toc127070968" localSheetId="6">'Лист1 (5)'!#REF!</definedName>
    <definedName name="_Toc127070968" localSheetId="7">'СІЧЕНЬ 2013'!$A$77</definedName>
    <definedName name="_Toc127070969" localSheetId="2">'Лист1'!$B$79</definedName>
    <definedName name="_Toc127070969" localSheetId="0">'Лист1 (2)'!$B$77</definedName>
    <definedName name="_Toc127070969" localSheetId="3">'Лист1 (3)'!$B$74</definedName>
    <definedName name="_Toc127070969" localSheetId="5">'Лист1 (4)'!$A$80</definedName>
    <definedName name="_Toc127070969" localSheetId="6">'Лист1 (5)'!#REF!</definedName>
    <definedName name="_Toc127070969" localSheetId="7">'СІЧЕНЬ 2013'!$A$79</definedName>
    <definedName name="_Toc127070970" localSheetId="2">'Лист1'!$C$96</definedName>
    <definedName name="_Toc127070970" localSheetId="0">'Лист1 (2)'!$C$94</definedName>
    <definedName name="_Toc127070970" localSheetId="3">'Лист1 (3)'!$C$91</definedName>
    <definedName name="_Toc127070970" localSheetId="5">'Лист1 (4)'!$B$97</definedName>
    <definedName name="_Toc127070970" localSheetId="6">'Лист1 (5)'!#REF!</definedName>
    <definedName name="_Toc127070970" localSheetId="7">'СІЧЕНЬ 2013'!$B$96</definedName>
    <definedName name="_Toc127070971" localSheetId="2">'Лист1'!$C$120</definedName>
    <definedName name="_Toc127070971" localSheetId="0">'Лист1 (2)'!$C$118</definedName>
    <definedName name="_Toc127070971" localSheetId="3">'Лист1 (3)'!$C$114</definedName>
    <definedName name="_Toc127070971" localSheetId="5">'Лист1 (4)'!$B$121</definedName>
    <definedName name="_Toc127070971" localSheetId="6">'Лист1 (5)'!#REF!</definedName>
    <definedName name="_Toc127070971" localSheetId="7">'СІЧЕНЬ 2013'!$B$119</definedName>
    <definedName name="_xlnm.Print_Area" localSheetId="7">'СІЧЕНЬ 2013'!$A$1:$F$133</definedName>
  </definedNames>
  <calcPr fullCalcOnLoad="1"/>
</workbook>
</file>

<file path=xl/sharedStrings.xml><?xml version="1.0" encoding="utf-8"?>
<sst xmlns="http://schemas.openxmlformats.org/spreadsheetml/2006/main" count="762" uniqueCount="139">
  <si>
    <t>№ п/п</t>
  </si>
  <si>
    <t>Начальник Головного управління</t>
  </si>
  <si>
    <t>Разом</t>
  </si>
  <si>
    <t>Управління праці</t>
  </si>
  <si>
    <t>Заступник начальника Головного управління – начальник управління</t>
  </si>
  <si>
    <t>Відділ оплати праці та врегулювання соціально-трудових відносин</t>
  </si>
  <si>
    <t>Заступник начальника управління – начальник відділу</t>
  </si>
  <si>
    <t>Головний спеціаліст</t>
  </si>
  <si>
    <t xml:space="preserve">Відділ державної експертизи умов праці та охорони праці </t>
  </si>
  <si>
    <t>Начальник відділу-головний державний експерт з умов праці</t>
  </si>
  <si>
    <t>Заступник начальника відділу</t>
  </si>
  <si>
    <t>Головний спеціаліст – експерт з умов праці</t>
  </si>
  <si>
    <t>Головний спеціаліст-експерт з умов праці</t>
  </si>
  <si>
    <t>Всього по управлінню:</t>
  </si>
  <si>
    <t xml:space="preserve">Управління соціального захисту населення </t>
  </si>
  <si>
    <t>Відділ у справах інвалідів та ветеранів</t>
  </si>
  <si>
    <t>Відділ персоніфікованого обліку, пільг та субсидій ,адресних соціальних допомог</t>
  </si>
  <si>
    <t>Начальник відділу</t>
  </si>
  <si>
    <t xml:space="preserve">Головний спеціаліст - державний  соціальний інспектор    </t>
  </si>
  <si>
    <t>Всього по управлінню</t>
  </si>
  <si>
    <t>Відділ бухгалтерського обліку, звітності</t>
  </si>
  <si>
    <t>Завідувач господарства</t>
  </si>
  <si>
    <t>Відділ у справах соціального захисту населення</t>
  </si>
  <si>
    <t xml:space="preserve"> від наслідків Чорнобильської катастрофи</t>
  </si>
  <si>
    <t>Головний  спеціаліст</t>
  </si>
  <si>
    <t>Управління фінансів та стаціонарних установ</t>
  </si>
  <si>
    <t>Планово-фінансовий відділ</t>
  </si>
  <si>
    <t>Разом по відділу</t>
  </si>
  <si>
    <t xml:space="preserve">Відділ роботи з кадрами, зверненнями громадян </t>
  </si>
  <si>
    <t>Оператор комп’ютерного набору</t>
  </si>
  <si>
    <t>Секретар керівника</t>
  </si>
  <si>
    <t>Водій легкового автомобіля</t>
  </si>
  <si>
    <t>Всього за посадовими окладами</t>
  </si>
  <si>
    <t>Штатний  розпис 
Головного управління праці та соціального захисту населення
 Полтавської облдержадміністрації з   1 лютого 2006 року</t>
  </si>
  <si>
    <t>Начальник відділу бухгалтерського 
обліку,звітності                                                                                                А.О. Крива</t>
  </si>
  <si>
    <t xml:space="preserve">                                                                         ____________________ Іноземцев В.А.</t>
  </si>
  <si>
    <t xml:space="preserve">                                                                  “ЗАТВЕРДЖУЮ”:</t>
  </si>
  <si>
    <t xml:space="preserve">                                                                           “______” _________________ 2006 р.</t>
  </si>
  <si>
    <t>Начальник Головного управління                                                                Н.С. Мякушко</t>
  </si>
  <si>
    <t xml:space="preserve">                            Відділ територіальних центрів та стаціонарних установ</t>
  </si>
  <si>
    <t>Назва структурного підрозділу та штатних посад</t>
  </si>
  <si>
    <t>Управління у справах соціального захисту населення від наслідків чорнобильської катастрофи та організаційно-кадрової роботи</t>
  </si>
  <si>
    <t>Перший заступник начальника Головного управління - начальник управління</t>
  </si>
  <si>
    <t>Кількість штатних  посад</t>
  </si>
  <si>
    <t>Посадо- вий оклад, грн.</t>
  </si>
  <si>
    <t>Фонд заробітної  плати на місяць, грн.</t>
  </si>
  <si>
    <t>Начальник відділу - заступник начальника управління</t>
  </si>
  <si>
    <t xml:space="preserve">                                                                        штат в кількості 64 одиниці із місячним 
                                                                       фондом заробітної плати 18428,00 грн.
                                                                          (Вісімнадцять тисяч чотириста двадцять         
                                        вісім гривен 00 коп. )                               </t>
  </si>
  <si>
    <t xml:space="preserve">                                                                                           Перший заступник голови 
                                                                                           облдержадміністрації</t>
  </si>
  <si>
    <t xml:space="preserve">                                                    Відділ  стаціонарних установ</t>
  </si>
  <si>
    <t xml:space="preserve">Головний  державний  соціальний інспектор    </t>
  </si>
  <si>
    <t>Заступник начальника управління - начальник відділу</t>
  </si>
  <si>
    <t>Начальник Головного управління                                                                Л.В. Корнієнко</t>
  </si>
  <si>
    <t>ПОГОДЖЕНО:</t>
  </si>
  <si>
    <t>Заступник начальника</t>
  </si>
  <si>
    <t>Головного фінансового управління</t>
  </si>
  <si>
    <t>Завідувач сектору</t>
  </si>
  <si>
    <t>Відділ роботи з кадрами, зверненнями громадян</t>
  </si>
  <si>
    <t>Планово - фінансовий відділ</t>
  </si>
  <si>
    <t>Управління у справах соціального захисту населення від наслідків Чорнобильської катастрофи та організаційно-кадрової роботи</t>
  </si>
  <si>
    <t xml:space="preserve">Разом </t>
  </si>
  <si>
    <t xml:space="preserve">Відділ державної експертизи умов праці </t>
  </si>
  <si>
    <t xml:space="preserve">                                                               ________________________ Соловей С.А.</t>
  </si>
  <si>
    <t xml:space="preserve">                 ЗАТВЕРДЖУЮ</t>
  </si>
  <si>
    <t xml:space="preserve">                                                 “______” _________________ 2010 р.</t>
  </si>
  <si>
    <t>Штатний  розпис 
Головного управління праці та соціального захисту населення
 Полтавської облдержадміністрації                                                                        на 2010 рік</t>
  </si>
  <si>
    <t>Перший заступник начальника Головного управління – начальник управління</t>
  </si>
  <si>
    <t xml:space="preserve"> Заступник начальника Головного управління - начальник управління</t>
  </si>
  <si>
    <t>Начальник відділу бухгалтерського 
обліку,звітності                                                                                                   Г.І. Камкіна</t>
  </si>
  <si>
    <t xml:space="preserve"> В.А.Кравець</t>
  </si>
  <si>
    <t xml:space="preserve">                                                                     Заступник голови - керівник апарату
                                                                     Полтавської облдержадміністрації</t>
  </si>
  <si>
    <t xml:space="preserve">                                                       штат в кількості 66 штатних одиниць із місячним 
                                                       фондом заробітної плати за посадовими окладами                                                  </t>
  </si>
  <si>
    <t xml:space="preserve">                                                   “______” _________________ 2010 р.</t>
  </si>
  <si>
    <t>Начальник відділу бухгалтерського 
обліку,звітності                                                                                                        Г.І. Камкіна</t>
  </si>
  <si>
    <t xml:space="preserve">                       ЗАТВЕРДЖУЮ</t>
  </si>
  <si>
    <t>Штатний  розпис 
Головного управління праці та соціального захисту населення
 Полтавської облдержадміністрації                                                                            на 2010 рік</t>
  </si>
  <si>
    <t>Начальник Головного управління                                                                          Л.В. Корнієнко</t>
  </si>
  <si>
    <t xml:space="preserve">                                                               ________________________ Пархоменко В.О.</t>
  </si>
  <si>
    <t xml:space="preserve">      П.А.Кропивка</t>
  </si>
  <si>
    <t xml:space="preserve">                                                                          Заступник голови - керівник апарату
                                                                          Полтавської облдержадміністрації</t>
  </si>
  <si>
    <t xml:space="preserve">                                                                         фондом заробітної плати за посадовими окладами</t>
  </si>
  <si>
    <t>Заступник начальника управління-начальник відділу</t>
  </si>
  <si>
    <t xml:space="preserve">                                                                         штат в кількості 61 штатна одиниця із місячним 
                                                                                       </t>
  </si>
  <si>
    <t>вводиться в дію з 1 липня 2010 року</t>
  </si>
  <si>
    <t xml:space="preserve">                                                                         75751,00 грн. (Сімдесят п'ять тисяч сімсот   00копійок                                                       </t>
  </si>
  <si>
    <t xml:space="preserve">                                               п'ятдесят одна гривня 00 копійок)</t>
  </si>
  <si>
    <t>Заступник начальника відділу бухгалтерського 
обліку, звітності                                                                                                        А.В. Іщенко</t>
  </si>
  <si>
    <t>вводиться в дію з 1 січня 2011 року</t>
  </si>
  <si>
    <t>Головний спеціаліст-юрисконсульт</t>
  </si>
  <si>
    <t xml:space="preserve">                                                   “______” _________________ 2011 р.</t>
  </si>
  <si>
    <t xml:space="preserve">Штатний  розпис на 2011 рік 
Головне управління праці та соціального захисту населення
 Полтавської облдержадміністрації                                                                            </t>
  </si>
  <si>
    <t>Сектор організаційної та контрольно - ревізійної роботи</t>
  </si>
  <si>
    <t xml:space="preserve">           ЗАТВЕРДЖУЮ</t>
  </si>
  <si>
    <t>Назва структурного підрозділу та посад</t>
  </si>
  <si>
    <t>Посадо- вий оклад    (грн.)</t>
  </si>
  <si>
    <t>Фонд заробітної  плати на місяць       (грн.)</t>
  </si>
  <si>
    <t xml:space="preserve">                                                                         штат в кількості 65 штатних одиниць з місячним 
                                                                                       </t>
  </si>
  <si>
    <t xml:space="preserve">                                                                         79982,00 грн. (Сімдесят дев'ять тисяч дев'ятсот вісімдесят дві гривні 00копійок                                                       </t>
  </si>
  <si>
    <t xml:space="preserve">                                     вісімдесят дві гривні 00 копійок</t>
  </si>
  <si>
    <t>Сектор організаційної та  контрольно - ревізійної роботи</t>
  </si>
  <si>
    <t>Начальник відділу бухгалтерського 
обліку,звітності                                                                                                        Н. М. Зінченко</t>
  </si>
  <si>
    <t>Сектор організаційної роботи</t>
  </si>
  <si>
    <t>Відділ грошових виплат та компенсацій, субсидій та пільг</t>
  </si>
  <si>
    <t>Відділ державної експертизи з умов праці та правового забезпечення</t>
  </si>
  <si>
    <t xml:space="preserve">Управління організаційно-кадрової роботи та у справах соціального захисту населення від наслідків Чорнобильської катастрофи </t>
  </si>
  <si>
    <t>Начальник управління</t>
  </si>
  <si>
    <t>Директор Департаменту</t>
  </si>
  <si>
    <t>Заступник директора Департаменту – начальник управління</t>
  </si>
  <si>
    <t>Перший заступник директора Департаменту – начальник управління</t>
  </si>
  <si>
    <t>Директор Департаменту                                                                                          Л.В. Корнієнко</t>
  </si>
  <si>
    <t xml:space="preserve">Штатний  розпис на 2013 рік 
Департамент праці та соціального захисту населення
 Полтавської облдержадміністрації                                                                          </t>
  </si>
  <si>
    <t>ЗАТВЕРДЖЕНО
Наказ Міністерства фінансів України
28.01.2002 N 57
(у редакції наказу Міністерства фінансів України
від 26.11.2012 N 1220)</t>
  </si>
  <si>
    <t>Затверджую</t>
  </si>
  <si>
    <t>з місячним фондом заробітної плати за посадовими</t>
  </si>
  <si>
    <t>                                        (посада)</t>
  </si>
  <si>
    <t>          (підпис керівника)        (ініціали і прізвище)</t>
  </si>
  <si>
    <t>(число, місяць, рік)                                      М. П.</t>
  </si>
  <si>
    <t>штат у кількості 64 штатних одиниць</t>
  </si>
  <si>
    <t>окладами 83930,00 вісімдесят три тисячі дев'ятсот дридцять гривень</t>
  </si>
  <si>
    <t>Заступник голови - керівник апарату
Полтавської облдержадміністрації</t>
  </si>
  <si>
    <t xml:space="preserve">                                            В. О. Пархоменко</t>
  </si>
  <si>
    <t>Посадовий оклад 
(грн.)</t>
  </si>
  <si>
    <t>Фонд заробітної  плати на місяць за посадовими окладами (грн.)</t>
  </si>
  <si>
    <t>Усього</t>
  </si>
  <si>
    <t>№ з/п</t>
  </si>
  <si>
    <t>Начальник відділу бухгалтерського обліку, звітності</t>
  </si>
  <si>
    <t>В. А. Кравець</t>
  </si>
  <si>
    <t>Л.В. Корнієнко</t>
  </si>
  <si>
    <t>Н. М. Зінченко</t>
  </si>
  <si>
    <t xml:space="preserve">         (число, місяць, рік)                               </t>
  </si>
  <si>
    <t>                 М. П.</t>
  </si>
  <si>
    <t>Голова обласної державної адміністрації</t>
  </si>
  <si>
    <t>Заступник директора Департаменту фінансів</t>
  </si>
  <si>
    <t>обласної державної адміністрації</t>
  </si>
  <si>
    <t xml:space="preserve">Управління кадрової роботи та у справах соціального захисту населення від наслідків Чорнобильської катастрофи </t>
  </si>
  <si>
    <t>штат у кількості 63 штатних одиниці</t>
  </si>
  <si>
    <t xml:space="preserve">                                                     В.А.Головко</t>
  </si>
  <si>
    <t xml:space="preserve">Штатний  розпис на 2015 рік 
Департаменту праці та соціального захисту населення
 Полтавської облдержадміністрації                                                                          </t>
  </si>
  <si>
    <t>окладами 85691,00  грн. (вісімдесят п'ять тисяч шістсот дев'яносто одна гривня 00 коп.)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</si>
</sst>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194" fontId="3" fillId="0" borderId="22" xfId="60" applyNumberFormat="1" applyFont="1" applyBorder="1" applyAlignment="1">
      <alignment vertical="top" wrapText="1"/>
    </xf>
    <xf numFmtId="194" fontId="3" fillId="0" borderId="12" xfId="6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3"/>
  <sheetViews>
    <sheetView view="pageBreakPreview" zoomScale="60" zoomScalePageLayoutView="0" workbookViewId="0" topLeftCell="B22">
      <selection activeCell="B51" sqref="B51:F51"/>
    </sheetView>
  </sheetViews>
  <sheetFormatPr defaultColWidth="9.00390625" defaultRowHeight="12.75"/>
  <cols>
    <col min="1" max="1" width="1.37890625" style="0" customWidth="1"/>
    <col min="2" max="2" width="4.25390625" style="0" customWidth="1"/>
    <col min="3" max="3" width="54.00390625" style="0" customWidth="1"/>
    <col min="4" max="4" width="11.00390625" style="0" customWidth="1"/>
    <col min="5" max="5" width="9.00390625" style="0" bestFit="1" customWidth="1"/>
    <col min="6" max="6" width="12.25390625" style="0" customWidth="1"/>
  </cols>
  <sheetData>
    <row r="3" spans="3:6" ht="15.75">
      <c r="C3" s="143" t="s">
        <v>63</v>
      </c>
      <c r="D3" s="143"/>
      <c r="E3" s="143"/>
      <c r="F3" s="143"/>
    </row>
    <row r="4" spans="3:6" ht="80.25" customHeight="1">
      <c r="C4" s="144" t="s">
        <v>71</v>
      </c>
      <c r="D4" s="144"/>
      <c r="E4" s="144"/>
      <c r="F4" s="144"/>
    </row>
    <row r="5" spans="3:6" ht="30.75" customHeight="1">
      <c r="C5" s="141" t="s">
        <v>70</v>
      </c>
      <c r="D5" s="142"/>
      <c r="E5" s="142"/>
      <c r="F5" s="142"/>
    </row>
    <row r="6" spans="3:6" ht="19.5" customHeight="1">
      <c r="C6" s="109" t="s">
        <v>62</v>
      </c>
      <c r="D6" s="109"/>
      <c r="E6" s="109"/>
      <c r="F6" s="109"/>
    </row>
    <row r="7" spans="3:6" ht="21.75" customHeight="1">
      <c r="C7" s="109" t="s">
        <v>64</v>
      </c>
      <c r="D7" s="109"/>
      <c r="E7" s="109"/>
      <c r="F7" s="109"/>
    </row>
    <row r="8" ht="8.25" customHeight="1" hidden="1">
      <c r="C8" s="3"/>
    </row>
    <row r="9" ht="7.5" customHeight="1" hidden="1">
      <c r="C9" s="11"/>
    </row>
    <row r="10" spans="3:6" ht="106.5" customHeight="1">
      <c r="C10" s="145" t="s">
        <v>65</v>
      </c>
      <c r="D10" s="145"/>
      <c r="E10" s="145"/>
      <c r="F10" s="145"/>
    </row>
    <row r="11" spans="3:6" ht="18" customHeight="1">
      <c r="C11" s="117"/>
      <c r="D11" s="117"/>
      <c r="E11" s="117"/>
      <c r="F11" s="117"/>
    </row>
    <row r="12" spans="2:6" ht="76.5" customHeight="1">
      <c r="B12" s="37" t="s">
        <v>0</v>
      </c>
      <c r="C12" s="38" t="s">
        <v>40</v>
      </c>
      <c r="D12" s="31" t="s">
        <v>43</v>
      </c>
      <c r="E12" s="31" t="s">
        <v>44</v>
      </c>
      <c r="F12" s="31" t="s">
        <v>45</v>
      </c>
    </row>
    <row r="13" spans="2:6" ht="15.75">
      <c r="B13" s="32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5.75">
      <c r="B14" s="32">
        <v>1</v>
      </c>
      <c r="C14" s="10" t="s">
        <v>1</v>
      </c>
      <c r="D14" s="6">
        <v>1</v>
      </c>
      <c r="E14" s="6">
        <v>2638</v>
      </c>
      <c r="F14" s="8">
        <f>E14</f>
        <v>2638</v>
      </c>
    </row>
    <row r="15" spans="2:6" ht="15.75">
      <c r="B15" s="4"/>
      <c r="C15" s="7"/>
      <c r="D15" s="6"/>
      <c r="E15" s="8"/>
      <c r="F15" s="8"/>
    </row>
    <row r="16" spans="2:6" ht="15.75">
      <c r="B16" s="118" t="s">
        <v>3</v>
      </c>
      <c r="C16" s="119"/>
      <c r="D16" s="119"/>
      <c r="E16" s="119"/>
      <c r="F16" s="120"/>
    </row>
    <row r="17" spans="2:6" ht="15.75" customHeight="1">
      <c r="B17" s="121">
        <v>2</v>
      </c>
      <c r="C17" s="123" t="s">
        <v>4</v>
      </c>
      <c r="D17" s="125">
        <v>1</v>
      </c>
      <c r="E17" s="125">
        <v>2552</v>
      </c>
      <c r="F17" s="125">
        <f>E17</f>
        <v>2552</v>
      </c>
    </row>
    <row r="18" spans="2:6" ht="15.75" customHeight="1">
      <c r="B18" s="122"/>
      <c r="C18" s="124"/>
      <c r="D18" s="126"/>
      <c r="E18" s="126"/>
      <c r="F18" s="126"/>
    </row>
    <row r="19" spans="2:6" ht="15.75">
      <c r="B19" s="118" t="s">
        <v>5</v>
      </c>
      <c r="C19" s="119"/>
      <c r="D19" s="119"/>
      <c r="E19" s="119"/>
      <c r="F19" s="120"/>
    </row>
    <row r="20" spans="2:6" ht="18.75" customHeight="1">
      <c r="B20" s="39">
        <v>3</v>
      </c>
      <c r="C20" s="24" t="s">
        <v>6</v>
      </c>
      <c r="D20" s="6">
        <v>1</v>
      </c>
      <c r="E20" s="6">
        <v>1515</v>
      </c>
      <c r="F20" s="6">
        <f aca="true" t="shared" si="0" ref="F20:F27">E20</f>
        <v>1515</v>
      </c>
    </row>
    <row r="21" spans="2:6" ht="15.75" hidden="1">
      <c r="B21" s="40"/>
      <c r="F21" s="6">
        <f t="shared" si="0"/>
        <v>0</v>
      </c>
    </row>
    <row r="22" spans="2:6" ht="15" customHeight="1">
      <c r="B22" s="33">
        <v>4</v>
      </c>
      <c r="C22" s="44" t="s">
        <v>10</v>
      </c>
      <c r="D22" s="45">
        <v>1</v>
      </c>
      <c r="E22" s="45">
        <v>1363</v>
      </c>
      <c r="F22" s="6">
        <f t="shared" si="0"/>
        <v>1363</v>
      </c>
    </row>
    <row r="23" spans="2:6" ht="15.75">
      <c r="B23" s="41">
        <v>5</v>
      </c>
      <c r="C23" s="5" t="s">
        <v>7</v>
      </c>
      <c r="D23" s="6">
        <v>1</v>
      </c>
      <c r="E23" s="6">
        <v>1015</v>
      </c>
      <c r="F23" s="6">
        <f t="shared" si="0"/>
        <v>1015</v>
      </c>
    </row>
    <row r="24" spans="2:6" ht="15.75">
      <c r="B24" s="32">
        <v>6</v>
      </c>
      <c r="C24" s="5" t="s">
        <v>7</v>
      </c>
      <c r="D24" s="6">
        <v>1</v>
      </c>
      <c r="E24" s="6">
        <v>1015</v>
      </c>
      <c r="F24" s="6">
        <f t="shared" si="0"/>
        <v>1015</v>
      </c>
    </row>
    <row r="25" spans="2:6" ht="15.75">
      <c r="B25" s="32">
        <v>7</v>
      </c>
      <c r="C25" s="5" t="s">
        <v>7</v>
      </c>
      <c r="D25" s="6">
        <v>1</v>
      </c>
      <c r="E25" s="6">
        <v>1015</v>
      </c>
      <c r="F25" s="6">
        <f t="shared" si="0"/>
        <v>1015</v>
      </c>
    </row>
    <row r="26" spans="2:6" ht="15.75">
      <c r="B26" s="42">
        <v>8</v>
      </c>
      <c r="C26" s="5" t="s">
        <v>7</v>
      </c>
      <c r="D26" s="6">
        <v>1</v>
      </c>
      <c r="E26" s="6">
        <v>1015</v>
      </c>
      <c r="F26" s="6">
        <f t="shared" si="0"/>
        <v>1015</v>
      </c>
    </row>
    <row r="27" spans="2:6" ht="15.75">
      <c r="B27" s="32">
        <v>9</v>
      </c>
      <c r="C27" s="5" t="s">
        <v>7</v>
      </c>
      <c r="D27" s="6">
        <v>1</v>
      </c>
      <c r="E27" s="6">
        <v>1015</v>
      </c>
      <c r="F27" s="6">
        <f t="shared" si="0"/>
        <v>1015</v>
      </c>
    </row>
    <row r="28" spans="2:6" ht="18.75" customHeight="1">
      <c r="B28" s="4"/>
      <c r="C28" s="7" t="s">
        <v>2</v>
      </c>
      <c r="D28" s="6">
        <v>7</v>
      </c>
      <c r="E28" s="6"/>
      <c r="F28" s="8">
        <f>SUM(F20:F27)</f>
        <v>7953</v>
      </c>
    </row>
    <row r="29" spans="2:6" ht="20.25" customHeight="1">
      <c r="B29" s="118" t="s">
        <v>61</v>
      </c>
      <c r="C29" s="119"/>
      <c r="D29" s="119"/>
      <c r="E29" s="119"/>
      <c r="F29" s="120"/>
    </row>
    <row r="30" spans="2:6" ht="31.5">
      <c r="B30" s="4">
        <v>10</v>
      </c>
      <c r="C30" s="30" t="s">
        <v>9</v>
      </c>
      <c r="D30" s="34">
        <v>1</v>
      </c>
      <c r="E30" s="34">
        <v>1515</v>
      </c>
      <c r="F30" s="34">
        <f aca="true" t="shared" si="1" ref="F30:F36">E30</f>
        <v>1515</v>
      </c>
    </row>
    <row r="31" spans="2:6" ht="15.75" hidden="1">
      <c r="B31" s="4">
        <v>10</v>
      </c>
      <c r="C31" s="5" t="s">
        <v>10</v>
      </c>
      <c r="D31" s="6">
        <v>1</v>
      </c>
      <c r="E31" s="6">
        <v>870</v>
      </c>
      <c r="F31" s="34">
        <f t="shared" si="1"/>
        <v>870</v>
      </c>
    </row>
    <row r="32" spans="2:6" ht="15.75" hidden="1">
      <c r="B32" s="4">
        <v>11</v>
      </c>
      <c r="C32" s="5" t="s">
        <v>11</v>
      </c>
      <c r="D32" s="6">
        <v>1</v>
      </c>
      <c r="E32" s="6">
        <v>600</v>
      </c>
      <c r="F32" s="34">
        <f t="shared" si="1"/>
        <v>600</v>
      </c>
    </row>
    <row r="33" spans="2:6" ht="15.75">
      <c r="B33" s="4">
        <v>11</v>
      </c>
      <c r="C33" s="5" t="s">
        <v>7</v>
      </c>
      <c r="D33" s="6">
        <v>1</v>
      </c>
      <c r="E33" s="6">
        <v>1015</v>
      </c>
      <c r="F33" s="34">
        <f t="shared" si="1"/>
        <v>1015</v>
      </c>
    </row>
    <row r="34" spans="2:6" ht="15.75">
      <c r="B34" s="4">
        <v>12</v>
      </c>
      <c r="C34" s="5" t="s">
        <v>7</v>
      </c>
      <c r="D34" s="6">
        <v>1</v>
      </c>
      <c r="E34" s="6">
        <v>1015</v>
      </c>
      <c r="F34" s="34">
        <f t="shared" si="1"/>
        <v>1015</v>
      </c>
    </row>
    <row r="35" spans="2:6" ht="15.75">
      <c r="B35" s="4">
        <v>13</v>
      </c>
      <c r="C35" s="30" t="s">
        <v>12</v>
      </c>
      <c r="D35" s="1">
        <v>1</v>
      </c>
      <c r="E35" s="1">
        <v>1015</v>
      </c>
      <c r="F35" s="34">
        <f t="shared" si="1"/>
        <v>1015</v>
      </c>
    </row>
    <row r="36" spans="2:6" ht="15.75">
      <c r="B36" s="4">
        <v>14</v>
      </c>
      <c r="C36" s="30" t="s">
        <v>12</v>
      </c>
      <c r="D36" s="1">
        <v>1</v>
      </c>
      <c r="E36" s="1">
        <v>1015</v>
      </c>
      <c r="F36" s="34">
        <f t="shared" si="1"/>
        <v>1015</v>
      </c>
    </row>
    <row r="37" spans="2:6" ht="21" customHeight="1">
      <c r="B37" s="4"/>
      <c r="C37" s="7" t="s">
        <v>2</v>
      </c>
      <c r="D37" s="35">
        <v>5</v>
      </c>
      <c r="E37" s="6"/>
      <c r="F37" s="43">
        <f>F30+F33+F34+F35+F36</f>
        <v>5575</v>
      </c>
    </row>
    <row r="38" spans="2:6" ht="18.75" customHeight="1">
      <c r="B38" s="123"/>
      <c r="C38" s="127" t="s">
        <v>13</v>
      </c>
      <c r="D38" s="125">
        <v>13</v>
      </c>
      <c r="E38" s="129"/>
      <c r="F38" s="131">
        <f>F17+F28+F37</f>
        <v>16080</v>
      </c>
    </row>
    <row r="39" spans="2:6" ht="21.75" customHeight="1">
      <c r="B39" s="124"/>
      <c r="C39" s="128"/>
      <c r="D39" s="126"/>
      <c r="E39" s="130"/>
      <c r="F39" s="132"/>
    </row>
    <row r="40" spans="2:6" ht="18" customHeight="1">
      <c r="B40" s="118" t="s">
        <v>14</v>
      </c>
      <c r="C40" s="119"/>
      <c r="D40" s="119"/>
      <c r="E40" s="119"/>
      <c r="F40" s="120"/>
    </row>
    <row r="41" spans="2:6" ht="31.5">
      <c r="B41" s="4">
        <v>15</v>
      </c>
      <c r="C41" s="5" t="s">
        <v>4</v>
      </c>
      <c r="D41" s="35">
        <v>1</v>
      </c>
      <c r="E41" s="35">
        <v>2552</v>
      </c>
      <c r="F41" s="35">
        <f>E41</f>
        <v>2552</v>
      </c>
    </row>
    <row r="42" spans="2:6" ht="15.75">
      <c r="B42" s="118" t="s">
        <v>15</v>
      </c>
      <c r="C42" s="119"/>
      <c r="D42" s="119"/>
      <c r="E42" s="119"/>
      <c r="F42" s="120"/>
    </row>
    <row r="43" spans="2:6" ht="16.5" customHeight="1">
      <c r="B43" s="4">
        <v>16</v>
      </c>
      <c r="C43" s="5" t="s">
        <v>17</v>
      </c>
      <c r="D43" s="6">
        <v>1</v>
      </c>
      <c r="E43" s="6">
        <v>1435</v>
      </c>
      <c r="F43" s="6">
        <f aca="true" t="shared" si="2" ref="F43:F49">E43</f>
        <v>1435</v>
      </c>
    </row>
    <row r="44" spans="2:6" ht="15.75">
      <c r="B44" s="4">
        <v>17</v>
      </c>
      <c r="C44" s="5" t="s">
        <v>10</v>
      </c>
      <c r="D44" s="6">
        <v>1</v>
      </c>
      <c r="E44" s="6">
        <v>1363</v>
      </c>
      <c r="F44" s="6">
        <f t="shared" si="2"/>
        <v>1363</v>
      </c>
    </row>
    <row r="45" spans="2:6" ht="15.75">
      <c r="B45" s="4">
        <v>18</v>
      </c>
      <c r="C45" s="5" t="s">
        <v>7</v>
      </c>
      <c r="D45" s="6">
        <v>1</v>
      </c>
      <c r="E45" s="6">
        <v>1015</v>
      </c>
      <c r="F45" s="6">
        <f t="shared" si="2"/>
        <v>1015</v>
      </c>
    </row>
    <row r="46" spans="2:6" ht="15.75">
      <c r="B46" s="4">
        <v>19</v>
      </c>
      <c r="C46" s="5" t="s">
        <v>7</v>
      </c>
      <c r="D46" s="6">
        <v>1</v>
      </c>
      <c r="E46" s="6">
        <v>1015</v>
      </c>
      <c r="F46" s="6">
        <f t="shared" si="2"/>
        <v>1015</v>
      </c>
    </row>
    <row r="47" spans="2:6" ht="15.75">
      <c r="B47" s="4">
        <v>20</v>
      </c>
      <c r="C47" s="5" t="s">
        <v>7</v>
      </c>
      <c r="D47" s="6">
        <v>1</v>
      </c>
      <c r="E47" s="6">
        <v>1015</v>
      </c>
      <c r="F47" s="6">
        <f t="shared" si="2"/>
        <v>1015</v>
      </c>
    </row>
    <row r="48" spans="2:6" ht="15.75">
      <c r="B48" s="4">
        <v>21</v>
      </c>
      <c r="C48" s="5" t="s">
        <v>7</v>
      </c>
      <c r="D48" s="6">
        <v>1</v>
      </c>
      <c r="E48" s="6">
        <v>1015</v>
      </c>
      <c r="F48" s="6">
        <f t="shared" si="2"/>
        <v>1015</v>
      </c>
    </row>
    <row r="49" spans="2:6" ht="15.75">
      <c r="B49" s="23">
        <v>22</v>
      </c>
      <c r="C49" s="24" t="s">
        <v>7</v>
      </c>
      <c r="D49" s="25">
        <v>1</v>
      </c>
      <c r="E49" s="25">
        <v>1015</v>
      </c>
      <c r="F49" s="6">
        <f t="shared" si="2"/>
        <v>1015</v>
      </c>
    </row>
    <row r="50" spans="2:6" ht="15.75">
      <c r="B50" s="4"/>
      <c r="C50" s="7" t="s">
        <v>2</v>
      </c>
      <c r="D50" s="6">
        <v>7</v>
      </c>
      <c r="E50" s="6"/>
      <c r="F50" s="8">
        <f>F43+F44+F45+F46+F47+F48+F49</f>
        <v>7873</v>
      </c>
    </row>
    <row r="51" spans="2:6" ht="15.75">
      <c r="B51" s="118" t="s">
        <v>16</v>
      </c>
      <c r="C51" s="119"/>
      <c r="D51" s="119"/>
      <c r="E51" s="119"/>
      <c r="F51" s="120"/>
    </row>
    <row r="52" spans="2:6" ht="18" customHeight="1">
      <c r="B52" s="4">
        <v>23</v>
      </c>
      <c r="C52" s="5" t="s">
        <v>51</v>
      </c>
      <c r="D52" s="6">
        <v>1</v>
      </c>
      <c r="E52" s="6">
        <v>1515</v>
      </c>
      <c r="F52" s="6">
        <f aca="true" t="shared" si="3" ref="F52:F58">E52</f>
        <v>1515</v>
      </c>
    </row>
    <row r="53" spans="2:6" ht="15.75">
      <c r="B53" s="4">
        <v>24</v>
      </c>
      <c r="C53" s="5" t="s">
        <v>10</v>
      </c>
      <c r="D53" s="6">
        <v>1</v>
      </c>
      <c r="E53" s="6">
        <v>1363</v>
      </c>
      <c r="F53" s="6">
        <f t="shared" si="3"/>
        <v>1363</v>
      </c>
    </row>
    <row r="54" spans="2:6" ht="18" customHeight="1">
      <c r="B54" s="4">
        <v>25</v>
      </c>
      <c r="C54" s="5" t="s">
        <v>50</v>
      </c>
      <c r="D54" s="35">
        <v>1</v>
      </c>
      <c r="E54" s="35">
        <v>1066</v>
      </c>
      <c r="F54" s="6">
        <f t="shared" si="3"/>
        <v>1066</v>
      </c>
    </row>
    <row r="55" spans="2:6" ht="15.75">
      <c r="B55" s="4">
        <v>26</v>
      </c>
      <c r="C55" s="5" t="s">
        <v>7</v>
      </c>
      <c r="D55" s="6">
        <v>1</v>
      </c>
      <c r="E55" s="6">
        <v>1015</v>
      </c>
      <c r="F55" s="6">
        <f t="shared" si="3"/>
        <v>1015</v>
      </c>
    </row>
    <row r="56" spans="2:6" ht="15.75">
      <c r="B56" s="4">
        <v>27</v>
      </c>
      <c r="C56" s="5" t="s">
        <v>7</v>
      </c>
      <c r="D56" s="6">
        <v>1</v>
      </c>
      <c r="E56" s="6">
        <v>1015</v>
      </c>
      <c r="F56" s="6">
        <f t="shared" si="3"/>
        <v>1015</v>
      </c>
    </row>
    <row r="57" spans="2:6" ht="15.75">
      <c r="B57" s="4">
        <v>28</v>
      </c>
      <c r="C57" s="5" t="s">
        <v>7</v>
      </c>
      <c r="D57" s="6">
        <v>1</v>
      </c>
      <c r="E57" s="6">
        <v>1015</v>
      </c>
      <c r="F57" s="6">
        <f t="shared" si="3"/>
        <v>1015</v>
      </c>
    </row>
    <row r="58" spans="2:6" ht="15.75">
      <c r="B58" s="4">
        <v>29</v>
      </c>
      <c r="C58" s="5" t="s">
        <v>7</v>
      </c>
      <c r="D58" s="6">
        <v>1</v>
      </c>
      <c r="E58" s="6">
        <v>1015</v>
      </c>
      <c r="F58" s="6">
        <f t="shared" si="3"/>
        <v>1015</v>
      </c>
    </row>
    <row r="59" spans="2:6" ht="15.75">
      <c r="B59" s="4"/>
      <c r="C59" s="5" t="s">
        <v>2</v>
      </c>
      <c r="D59" s="6">
        <v>7</v>
      </c>
      <c r="E59" s="6"/>
      <c r="F59" s="6">
        <f>F52+F53+F54+F55+F56+F57+F58</f>
        <v>8004</v>
      </c>
    </row>
    <row r="60" spans="2:6" ht="15.75">
      <c r="B60" s="4"/>
      <c r="C60" s="7" t="s">
        <v>19</v>
      </c>
      <c r="D60" s="6">
        <v>15</v>
      </c>
      <c r="E60" s="8"/>
      <c r="F60" s="8">
        <f>F41+F50+F59</f>
        <v>18429</v>
      </c>
    </row>
    <row r="61" spans="2:6" ht="15.75">
      <c r="B61" s="118" t="s">
        <v>20</v>
      </c>
      <c r="C61" s="119"/>
      <c r="D61" s="119"/>
      <c r="E61" s="119"/>
      <c r="F61" s="120"/>
    </row>
    <row r="62" spans="2:6" ht="15.75">
      <c r="B62" s="4">
        <v>30</v>
      </c>
      <c r="C62" s="5" t="s">
        <v>17</v>
      </c>
      <c r="D62" s="6">
        <v>1</v>
      </c>
      <c r="E62" s="6">
        <v>1515</v>
      </c>
      <c r="F62" s="6">
        <f aca="true" t="shared" si="4" ref="F62:F68">E62</f>
        <v>1515</v>
      </c>
    </row>
    <row r="63" spans="2:6" ht="15.75">
      <c r="B63" s="4">
        <v>31</v>
      </c>
      <c r="C63" s="5" t="s">
        <v>10</v>
      </c>
      <c r="D63" s="6">
        <v>1</v>
      </c>
      <c r="E63" s="6">
        <v>1363</v>
      </c>
      <c r="F63" s="6">
        <f t="shared" si="4"/>
        <v>1363</v>
      </c>
    </row>
    <row r="64" spans="2:6" ht="15.75">
      <c r="B64" s="4">
        <v>32</v>
      </c>
      <c r="C64" s="5" t="s">
        <v>7</v>
      </c>
      <c r="D64" s="6">
        <v>1</v>
      </c>
      <c r="E64" s="6">
        <v>1015</v>
      </c>
      <c r="F64" s="6">
        <f t="shared" si="4"/>
        <v>1015</v>
      </c>
    </row>
    <row r="65" spans="2:6" ht="15.75">
      <c r="B65" s="4">
        <v>33</v>
      </c>
      <c r="C65" s="5" t="s">
        <v>7</v>
      </c>
      <c r="D65" s="6">
        <v>1</v>
      </c>
      <c r="E65" s="6">
        <v>1015</v>
      </c>
      <c r="F65" s="6">
        <f t="shared" si="4"/>
        <v>1015</v>
      </c>
    </row>
    <row r="66" spans="2:6" ht="15.75">
      <c r="B66" s="4">
        <v>34</v>
      </c>
      <c r="C66" s="5" t="s">
        <v>7</v>
      </c>
      <c r="D66" s="6">
        <v>1</v>
      </c>
      <c r="E66" s="6">
        <v>1015</v>
      </c>
      <c r="F66" s="6">
        <f t="shared" si="4"/>
        <v>1015</v>
      </c>
    </row>
    <row r="67" spans="2:6" ht="15.75">
      <c r="B67" s="4">
        <v>35</v>
      </c>
      <c r="C67" s="5" t="s">
        <v>31</v>
      </c>
      <c r="D67" s="6">
        <v>1</v>
      </c>
      <c r="E67" s="6">
        <v>744</v>
      </c>
      <c r="F67" s="6">
        <f t="shared" si="4"/>
        <v>744</v>
      </c>
    </row>
    <row r="68" spans="2:6" ht="15.75">
      <c r="B68" s="4">
        <v>36</v>
      </c>
      <c r="C68" s="5" t="s">
        <v>21</v>
      </c>
      <c r="D68" s="6">
        <v>1</v>
      </c>
      <c r="E68" s="6">
        <v>744</v>
      </c>
      <c r="F68" s="6">
        <f t="shared" si="4"/>
        <v>744</v>
      </c>
    </row>
    <row r="69" spans="2:6" ht="15.75">
      <c r="B69" s="4"/>
      <c r="C69" s="7" t="s">
        <v>2</v>
      </c>
      <c r="D69" s="6">
        <v>7</v>
      </c>
      <c r="E69" s="8"/>
      <c r="F69" s="8">
        <f>SUM(F62:F68)</f>
        <v>7411</v>
      </c>
    </row>
    <row r="70" spans="2:6" ht="15.75">
      <c r="B70" s="118" t="s">
        <v>99</v>
      </c>
      <c r="C70" s="119"/>
      <c r="D70" s="119"/>
      <c r="E70" s="119"/>
      <c r="F70" s="120"/>
    </row>
    <row r="71" spans="1:6" ht="15.75">
      <c r="A71" s="26"/>
      <c r="B71" s="27">
        <v>37</v>
      </c>
      <c r="C71" s="27" t="s">
        <v>56</v>
      </c>
      <c r="D71" s="28">
        <v>1</v>
      </c>
      <c r="E71" s="28">
        <v>1080</v>
      </c>
      <c r="F71" s="28">
        <f>E71</f>
        <v>1080</v>
      </c>
    </row>
    <row r="72" spans="1:6" ht="15.75">
      <c r="A72" s="26"/>
      <c r="B72" s="27">
        <v>38</v>
      </c>
      <c r="C72" s="27" t="s">
        <v>7</v>
      </c>
      <c r="D72" s="28">
        <v>1</v>
      </c>
      <c r="E72" s="28">
        <v>1015</v>
      </c>
      <c r="F72" s="28">
        <f>E72</f>
        <v>1015</v>
      </c>
    </row>
    <row r="73" spans="1:6" ht="15.75">
      <c r="A73" s="26"/>
      <c r="B73" s="27">
        <v>39</v>
      </c>
      <c r="C73" s="27" t="s">
        <v>7</v>
      </c>
      <c r="D73" s="28">
        <v>1</v>
      </c>
      <c r="E73" s="28">
        <v>1015</v>
      </c>
      <c r="F73" s="28">
        <f>E73</f>
        <v>1015</v>
      </c>
    </row>
    <row r="74" spans="2:6" ht="15.75">
      <c r="B74" s="20"/>
      <c r="C74" s="20" t="s">
        <v>2</v>
      </c>
      <c r="D74" s="21">
        <v>3</v>
      </c>
      <c r="E74" s="21"/>
      <c r="F74" s="21">
        <f>SUM(F71:F73)</f>
        <v>3110</v>
      </c>
    </row>
    <row r="75" spans="2:6" ht="15.75">
      <c r="B75" s="118" t="s">
        <v>25</v>
      </c>
      <c r="C75" s="119"/>
      <c r="D75" s="119"/>
      <c r="E75" s="119"/>
      <c r="F75" s="120"/>
    </row>
    <row r="76" spans="2:6" ht="31.5">
      <c r="B76" s="4">
        <v>40</v>
      </c>
      <c r="C76" s="5" t="s">
        <v>66</v>
      </c>
      <c r="D76" s="35">
        <v>1</v>
      </c>
      <c r="E76" s="35">
        <v>2552</v>
      </c>
      <c r="F76" s="35">
        <f>E76</f>
        <v>2552</v>
      </c>
    </row>
    <row r="77" spans="2:6" ht="15.75">
      <c r="B77" s="118" t="s">
        <v>58</v>
      </c>
      <c r="C77" s="119"/>
      <c r="D77" s="119"/>
      <c r="E77" s="119"/>
      <c r="F77" s="120"/>
    </row>
    <row r="78" spans="2:6" ht="15.75">
      <c r="B78" s="4">
        <v>41</v>
      </c>
      <c r="C78" s="5" t="s">
        <v>17</v>
      </c>
      <c r="D78" s="6">
        <v>1</v>
      </c>
      <c r="E78" s="6">
        <v>1435</v>
      </c>
      <c r="F78" s="6">
        <f aca="true" t="shared" si="5" ref="F78:F84">E78</f>
        <v>1435</v>
      </c>
    </row>
    <row r="79" spans="2:6" ht="15.75">
      <c r="B79" s="4">
        <v>42</v>
      </c>
      <c r="C79" s="5" t="s">
        <v>10</v>
      </c>
      <c r="D79" s="6">
        <v>1</v>
      </c>
      <c r="E79" s="6">
        <v>1363</v>
      </c>
      <c r="F79" s="6">
        <f t="shared" si="5"/>
        <v>1363</v>
      </c>
    </row>
    <row r="80" spans="2:6" ht="15.75">
      <c r="B80" s="4">
        <v>43</v>
      </c>
      <c r="C80" s="5" t="s">
        <v>7</v>
      </c>
      <c r="D80" s="6">
        <v>1</v>
      </c>
      <c r="E80" s="6">
        <v>1015</v>
      </c>
      <c r="F80" s="6">
        <f t="shared" si="5"/>
        <v>1015</v>
      </c>
    </row>
    <row r="81" spans="2:6" ht="15.75">
      <c r="B81" s="4">
        <v>44</v>
      </c>
      <c r="C81" s="5" t="s">
        <v>7</v>
      </c>
      <c r="D81" s="6">
        <v>1</v>
      </c>
      <c r="E81" s="6">
        <v>1015</v>
      </c>
      <c r="F81" s="6">
        <f t="shared" si="5"/>
        <v>1015</v>
      </c>
    </row>
    <row r="82" spans="2:6" ht="15.75">
      <c r="B82" s="4">
        <v>45</v>
      </c>
      <c r="C82" s="5" t="s">
        <v>7</v>
      </c>
      <c r="D82" s="6">
        <v>1</v>
      </c>
      <c r="E82" s="6">
        <v>1015</v>
      </c>
      <c r="F82" s="6">
        <f t="shared" si="5"/>
        <v>1015</v>
      </c>
    </row>
    <row r="83" spans="2:6" ht="15.75">
      <c r="B83" s="4">
        <v>46</v>
      </c>
      <c r="C83" s="5" t="s">
        <v>7</v>
      </c>
      <c r="D83" s="6">
        <v>1</v>
      </c>
      <c r="E83" s="6">
        <v>1015</v>
      </c>
      <c r="F83" s="6">
        <f t="shared" si="5"/>
        <v>1015</v>
      </c>
    </row>
    <row r="84" spans="2:6" ht="15.75">
      <c r="B84" s="4">
        <v>47</v>
      </c>
      <c r="C84" s="5" t="s">
        <v>7</v>
      </c>
      <c r="D84" s="6">
        <v>1</v>
      </c>
      <c r="E84" s="6">
        <v>1015</v>
      </c>
      <c r="F84" s="6">
        <f t="shared" si="5"/>
        <v>1015</v>
      </c>
    </row>
    <row r="85" spans="2:6" ht="15.75">
      <c r="B85" s="4"/>
      <c r="C85" s="7" t="s">
        <v>60</v>
      </c>
      <c r="D85" s="6">
        <v>7</v>
      </c>
      <c r="E85" s="6"/>
      <c r="F85" s="8">
        <f>SUM(F78:F84)</f>
        <v>7873</v>
      </c>
    </row>
    <row r="86" spans="2:6" ht="15.75">
      <c r="B86" s="115" t="s">
        <v>49</v>
      </c>
      <c r="C86" s="110"/>
      <c r="D86" s="110"/>
      <c r="E86" s="110"/>
      <c r="F86" s="111"/>
    </row>
    <row r="87" spans="2:6" ht="15.75">
      <c r="B87" s="4">
        <v>48</v>
      </c>
      <c r="C87" s="5" t="s">
        <v>17</v>
      </c>
      <c r="D87" s="6">
        <v>1</v>
      </c>
      <c r="E87" s="6">
        <v>1435</v>
      </c>
      <c r="F87" s="6">
        <f aca="true" t="shared" si="6" ref="F87:F92">E87</f>
        <v>1435</v>
      </c>
    </row>
    <row r="88" spans="2:6" ht="15.75">
      <c r="B88" s="4">
        <v>49</v>
      </c>
      <c r="C88" s="5" t="s">
        <v>7</v>
      </c>
      <c r="D88" s="6">
        <v>1</v>
      </c>
      <c r="E88" s="6">
        <v>1015</v>
      </c>
      <c r="F88" s="6">
        <f t="shared" si="6"/>
        <v>1015</v>
      </c>
    </row>
    <row r="89" spans="2:6" ht="15.75">
      <c r="B89" s="4">
        <v>50</v>
      </c>
      <c r="C89" s="5" t="s">
        <v>7</v>
      </c>
      <c r="D89" s="6">
        <v>1</v>
      </c>
      <c r="E89" s="6">
        <v>1015</v>
      </c>
      <c r="F89" s="6">
        <f t="shared" si="6"/>
        <v>1015</v>
      </c>
    </row>
    <row r="90" spans="2:6" ht="15.75">
      <c r="B90" s="4">
        <v>51</v>
      </c>
      <c r="C90" s="5" t="s">
        <v>7</v>
      </c>
      <c r="D90" s="6">
        <v>1</v>
      </c>
      <c r="E90" s="6">
        <v>1015</v>
      </c>
      <c r="F90" s="6">
        <f t="shared" si="6"/>
        <v>1015</v>
      </c>
    </row>
    <row r="91" spans="2:6" ht="15.75">
      <c r="B91" s="4">
        <v>52</v>
      </c>
      <c r="C91" s="5" t="s">
        <v>7</v>
      </c>
      <c r="D91" s="6">
        <v>1</v>
      </c>
      <c r="E91" s="6">
        <v>1015</v>
      </c>
      <c r="F91" s="6">
        <f t="shared" si="6"/>
        <v>1015</v>
      </c>
    </row>
    <row r="92" spans="2:6" ht="15.75">
      <c r="B92" s="4">
        <v>53</v>
      </c>
      <c r="C92" s="5" t="s">
        <v>7</v>
      </c>
      <c r="D92" s="6">
        <v>1</v>
      </c>
      <c r="E92" s="6">
        <v>1015</v>
      </c>
      <c r="F92" s="6">
        <f t="shared" si="6"/>
        <v>1015</v>
      </c>
    </row>
    <row r="93" spans="2:6" ht="15.75">
      <c r="B93" s="4"/>
      <c r="C93" s="7" t="s">
        <v>60</v>
      </c>
      <c r="D93" s="6">
        <v>6</v>
      </c>
      <c r="E93" s="6"/>
      <c r="F93" s="8">
        <f>F87+F88+F89+F90+F91+F92</f>
        <v>6510</v>
      </c>
    </row>
    <row r="94" spans="2:6" ht="15.75">
      <c r="B94" s="4"/>
      <c r="C94" s="7" t="s">
        <v>19</v>
      </c>
      <c r="D94" s="8">
        <v>14</v>
      </c>
      <c r="E94" s="8"/>
      <c r="F94" s="8">
        <f>F76+F85+F93</f>
        <v>16935</v>
      </c>
    </row>
    <row r="95" spans="2:6" ht="31.5" customHeight="1">
      <c r="B95" s="118" t="s">
        <v>59</v>
      </c>
      <c r="C95" s="139"/>
      <c r="D95" s="139"/>
      <c r="E95" s="139"/>
      <c r="F95" s="140"/>
    </row>
    <row r="96" spans="2:6" ht="31.5" customHeight="1">
      <c r="B96" s="1">
        <v>54</v>
      </c>
      <c r="C96" s="16" t="s">
        <v>67</v>
      </c>
      <c r="D96" s="14">
        <v>1</v>
      </c>
      <c r="E96" s="14">
        <v>2552</v>
      </c>
      <c r="F96" s="15">
        <f>E96</f>
        <v>2552</v>
      </c>
    </row>
    <row r="97" spans="2:6" ht="15.75">
      <c r="B97" s="133" t="s">
        <v>22</v>
      </c>
      <c r="C97" s="134"/>
      <c r="D97" s="134"/>
      <c r="E97" s="134"/>
      <c r="F97" s="135"/>
    </row>
    <row r="98" spans="2:6" ht="15.75">
      <c r="B98" s="136" t="s">
        <v>23</v>
      </c>
      <c r="C98" s="137"/>
      <c r="D98" s="137"/>
      <c r="E98" s="137"/>
      <c r="F98" s="138"/>
    </row>
    <row r="99" spans="2:6" ht="18.75" customHeight="1">
      <c r="B99" s="4">
        <v>55</v>
      </c>
      <c r="C99" s="5" t="s">
        <v>6</v>
      </c>
      <c r="D99" s="35">
        <v>1</v>
      </c>
      <c r="E99" s="35">
        <v>1515</v>
      </c>
      <c r="F99" s="35">
        <f aca="true" t="shared" si="7" ref="F99:F106">E99</f>
        <v>1515</v>
      </c>
    </row>
    <row r="100" spans="2:6" ht="15.75" hidden="1">
      <c r="B100" s="4">
        <v>53</v>
      </c>
      <c r="C100" s="5" t="s">
        <v>10</v>
      </c>
      <c r="D100" s="6">
        <v>1</v>
      </c>
      <c r="E100" s="6">
        <v>870</v>
      </c>
      <c r="F100" s="35">
        <f t="shared" si="7"/>
        <v>870</v>
      </c>
    </row>
    <row r="101" spans="2:6" ht="15.75">
      <c r="B101" s="4">
        <v>56</v>
      </c>
      <c r="C101" s="5" t="s">
        <v>10</v>
      </c>
      <c r="D101" s="6">
        <v>1</v>
      </c>
      <c r="E101" s="6">
        <v>1363</v>
      </c>
      <c r="F101" s="35">
        <f t="shared" si="7"/>
        <v>1363</v>
      </c>
    </row>
    <row r="102" spans="2:6" ht="15.75">
      <c r="B102" s="4">
        <v>57</v>
      </c>
      <c r="C102" s="5" t="s">
        <v>7</v>
      </c>
      <c r="D102" s="6">
        <v>1</v>
      </c>
      <c r="E102" s="6">
        <v>1015</v>
      </c>
      <c r="F102" s="35">
        <f t="shared" si="7"/>
        <v>1015</v>
      </c>
    </row>
    <row r="103" spans="2:6" ht="15.75">
      <c r="B103" s="4">
        <v>58</v>
      </c>
      <c r="C103" s="5" t="s">
        <v>7</v>
      </c>
      <c r="D103" s="6">
        <v>1</v>
      </c>
      <c r="E103" s="6">
        <v>1015</v>
      </c>
      <c r="F103" s="35">
        <f t="shared" si="7"/>
        <v>1015</v>
      </c>
    </row>
    <row r="104" spans="2:6" ht="15.75">
      <c r="B104" s="4">
        <v>59</v>
      </c>
      <c r="C104" s="5" t="s">
        <v>24</v>
      </c>
      <c r="D104" s="6">
        <v>1</v>
      </c>
      <c r="E104" s="6">
        <v>1015</v>
      </c>
      <c r="F104" s="35">
        <f t="shared" si="7"/>
        <v>1015</v>
      </c>
    </row>
    <row r="105" spans="2:6" ht="15.75">
      <c r="B105" s="4">
        <v>60</v>
      </c>
      <c r="C105" s="5" t="s">
        <v>7</v>
      </c>
      <c r="D105" s="6">
        <v>1</v>
      </c>
      <c r="E105" s="6">
        <v>1015</v>
      </c>
      <c r="F105" s="35">
        <f t="shared" si="7"/>
        <v>1015</v>
      </c>
    </row>
    <row r="106" spans="2:6" ht="15.75">
      <c r="B106" s="4">
        <v>61</v>
      </c>
      <c r="C106" s="5" t="s">
        <v>7</v>
      </c>
      <c r="D106" s="6">
        <v>1</v>
      </c>
      <c r="E106" s="6">
        <v>1015</v>
      </c>
      <c r="F106" s="35">
        <f t="shared" si="7"/>
        <v>1015</v>
      </c>
    </row>
    <row r="107" spans="2:6" ht="15.75">
      <c r="B107" s="4"/>
      <c r="C107" s="7" t="s">
        <v>60</v>
      </c>
      <c r="D107" s="8">
        <v>7</v>
      </c>
      <c r="E107" s="8"/>
      <c r="F107" s="8">
        <f>F99+F101+F102+F103+F104+F105+F106</f>
        <v>7953</v>
      </c>
    </row>
    <row r="108" spans="2:6" ht="15.75">
      <c r="B108" s="118" t="s">
        <v>57</v>
      </c>
      <c r="C108" s="119"/>
      <c r="D108" s="119"/>
      <c r="E108" s="119"/>
      <c r="F108" s="120"/>
    </row>
    <row r="109" spans="2:6" ht="15.75">
      <c r="B109" s="4">
        <v>62</v>
      </c>
      <c r="C109" s="5" t="s">
        <v>17</v>
      </c>
      <c r="D109" s="6">
        <v>1</v>
      </c>
      <c r="E109" s="6">
        <v>1435</v>
      </c>
      <c r="F109" s="6">
        <f aca="true" t="shared" si="8" ref="F109:F116">E109</f>
        <v>1435</v>
      </c>
    </row>
    <row r="110" spans="2:6" ht="15.75">
      <c r="B110" s="4">
        <v>63</v>
      </c>
      <c r="C110" s="5" t="s">
        <v>7</v>
      </c>
      <c r="D110" s="6">
        <v>1</v>
      </c>
      <c r="E110" s="6">
        <v>1015</v>
      </c>
      <c r="F110" s="6">
        <f t="shared" si="8"/>
        <v>1015</v>
      </c>
    </row>
    <row r="111" spans="2:6" ht="15.75">
      <c r="B111" s="4">
        <v>64</v>
      </c>
      <c r="C111" s="5" t="s">
        <v>7</v>
      </c>
      <c r="D111" s="6">
        <v>1</v>
      </c>
      <c r="E111" s="6">
        <v>1015</v>
      </c>
      <c r="F111" s="6">
        <f t="shared" si="8"/>
        <v>1015</v>
      </c>
    </row>
    <row r="112" spans="2:6" ht="15.75" hidden="1">
      <c r="B112" s="4"/>
      <c r="C112" s="5"/>
      <c r="D112" s="6"/>
      <c r="E112" s="6"/>
      <c r="F112" s="6">
        <f t="shared" si="8"/>
        <v>0</v>
      </c>
    </row>
    <row r="113" spans="2:6" ht="15.75" hidden="1">
      <c r="B113" s="4"/>
      <c r="C113" s="5"/>
      <c r="D113" s="6"/>
      <c r="E113" s="6"/>
      <c r="F113" s="6">
        <f t="shared" si="8"/>
        <v>0</v>
      </c>
    </row>
    <row r="114" spans="2:6" ht="15.75" hidden="1">
      <c r="B114" s="4">
        <v>64</v>
      </c>
      <c r="C114" s="5" t="s">
        <v>7</v>
      </c>
      <c r="D114" s="6">
        <v>1</v>
      </c>
      <c r="E114" s="6">
        <v>600</v>
      </c>
      <c r="F114" s="6">
        <f t="shared" si="8"/>
        <v>600</v>
      </c>
    </row>
    <row r="115" spans="2:6" ht="15.75">
      <c r="B115" s="4">
        <v>65</v>
      </c>
      <c r="C115" s="5" t="s">
        <v>7</v>
      </c>
      <c r="D115" s="6">
        <v>1</v>
      </c>
      <c r="E115" s="6">
        <v>1015</v>
      </c>
      <c r="F115" s="6">
        <f t="shared" si="8"/>
        <v>1015</v>
      </c>
    </row>
    <row r="116" spans="1:6" ht="15.75">
      <c r="A116" s="22"/>
      <c r="B116" s="23">
        <v>66</v>
      </c>
      <c r="C116" s="24" t="s">
        <v>7</v>
      </c>
      <c r="D116" s="25">
        <v>1</v>
      </c>
      <c r="E116" s="25">
        <v>1015</v>
      </c>
      <c r="F116" s="6">
        <f t="shared" si="8"/>
        <v>1015</v>
      </c>
    </row>
    <row r="117" spans="2:6" ht="15.75" hidden="1">
      <c r="B117" s="4">
        <v>66</v>
      </c>
      <c r="C117" s="5"/>
      <c r="D117" s="6"/>
      <c r="E117" s="6"/>
      <c r="F117" s="6">
        <f>SUM(F109:F116)</f>
        <v>6095</v>
      </c>
    </row>
    <row r="118" spans="2:6" ht="15.75">
      <c r="B118" s="4"/>
      <c r="C118" s="7" t="s">
        <v>60</v>
      </c>
      <c r="D118" s="6">
        <v>5</v>
      </c>
      <c r="E118" s="8"/>
      <c r="F118" s="6">
        <f>F109+F110+F111+F115+F116</f>
        <v>5495</v>
      </c>
    </row>
    <row r="119" spans="2:6" ht="15" customHeight="1">
      <c r="B119" s="17"/>
      <c r="C119" s="36" t="s">
        <v>19</v>
      </c>
      <c r="D119" s="1">
        <v>13</v>
      </c>
      <c r="E119" s="37"/>
      <c r="F119" s="37">
        <f>F118+F107+F96</f>
        <v>16000</v>
      </c>
    </row>
    <row r="120" spans="2:6" ht="12.75" customHeight="1" hidden="1">
      <c r="B120" s="17"/>
      <c r="C120" s="36"/>
      <c r="D120" s="1"/>
      <c r="E120" s="37"/>
      <c r="F120" s="37"/>
    </row>
    <row r="121" spans="2:6" ht="12.75" customHeight="1">
      <c r="B121" s="123"/>
      <c r="C121" s="112" t="s">
        <v>32</v>
      </c>
      <c r="D121" s="114">
        <v>66</v>
      </c>
      <c r="E121" s="113"/>
      <c r="F121" s="108">
        <f>F14+F38+F60+F69+F74+F94+F119</f>
        <v>80603</v>
      </c>
    </row>
    <row r="122" spans="2:6" ht="12.75" customHeight="1">
      <c r="B122" s="124"/>
      <c r="C122" s="128"/>
      <c r="D122" s="126"/>
      <c r="E122" s="107"/>
      <c r="F122" s="132"/>
    </row>
    <row r="125" spans="3:6" ht="15.75">
      <c r="C125" s="142" t="s">
        <v>52</v>
      </c>
      <c r="D125" s="142"/>
      <c r="E125" s="142"/>
      <c r="F125" s="142"/>
    </row>
    <row r="126" ht="15.75">
      <c r="C126" s="3"/>
    </row>
    <row r="127" ht="15.75">
      <c r="C127" s="3"/>
    </row>
    <row r="128" spans="3:6" ht="15.75" customHeight="1">
      <c r="C128" s="141" t="s">
        <v>68</v>
      </c>
      <c r="D128" s="142"/>
      <c r="E128" s="142"/>
      <c r="F128" s="142"/>
    </row>
    <row r="129" spans="3:6" ht="15.75" customHeight="1">
      <c r="C129" s="142"/>
      <c r="D129" s="142"/>
      <c r="E129" s="142"/>
      <c r="F129" s="142"/>
    </row>
    <row r="131" ht="15.75">
      <c r="C131" s="19" t="s">
        <v>53</v>
      </c>
    </row>
    <row r="132" ht="15.75">
      <c r="C132" s="19" t="s">
        <v>54</v>
      </c>
    </row>
    <row r="133" spans="3:7" ht="15.75">
      <c r="C133" s="19" t="s">
        <v>55</v>
      </c>
      <c r="E133" s="116" t="s">
        <v>69</v>
      </c>
      <c r="F133" s="116"/>
      <c r="G133" s="19"/>
    </row>
  </sheetData>
  <sheetProtection/>
  <mergeCells count="40">
    <mergeCell ref="B70:F70"/>
    <mergeCell ref="C7:F7"/>
    <mergeCell ref="C3:F3"/>
    <mergeCell ref="C4:F4"/>
    <mergeCell ref="C5:F5"/>
    <mergeCell ref="C6:F6"/>
    <mergeCell ref="C10:F10"/>
    <mergeCell ref="B40:F40"/>
    <mergeCell ref="B42:F42"/>
    <mergeCell ref="B51:F51"/>
    <mergeCell ref="C128:F129"/>
    <mergeCell ref="D121:D122"/>
    <mergeCell ref="B86:F86"/>
    <mergeCell ref="B108:F108"/>
    <mergeCell ref="B121:B122"/>
    <mergeCell ref="C121:C122"/>
    <mergeCell ref="E121:E122"/>
    <mergeCell ref="F121:F122"/>
    <mergeCell ref="C125:F125"/>
    <mergeCell ref="B75:F75"/>
    <mergeCell ref="B77:F77"/>
    <mergeCell ref="B97:F97"/>
    <mergeCell ref="B98:F98"/>
    <mergeCell ref="B95:F95"/>
    <mergeCell ref="B29:F29"/>
    <mergeCell ref="B38:B39"/>
    <mergeCell ref="C38:C39"/>
    <mergeCell ref="D38:D39"/>
    <mergeCell ref="E38:E39"/>
    <mergeCell ref="F38:F39"/>
    <mergeCell ref="E133:F133"/>
    <mergeCell ref="C11:F11"/>
    <mergeCell ref="B16:F16"/>
    <mergeCell ref="B17:B18"/>
    <mergeCell ref="C17:C18"/>
    <mergeCell ref="D17:D18"/>
    <mergeCell ref="E17:E18"/>
    <mergeCell ref="F17:F18"/>
    <mergeCell ref="B61:F61"/>
    <mergeCell ref="B19:F19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94" r:id="rId1"/>
  <rowBreaks count="2" manualBreakCount="2">
    <brk id="39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116"/>
  <sheetViews>
    <sheetView zoomScalePageLayoutView="0" workbookViewId="0" topLeftCell="A70">
      <selection activeCell="B61" sqref="B61:B64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10.25390625" style="0" customWidth="1"/>
    <col min="4" max="4" width="8.00390625" style="0" customWidth="1"/>
    <col min="5" max="5" width="10.875" style="0" customWidth="1"/>
  </cols>
  <sheetData>
    <row r="3" spans="2:5" ht="15.75">
      <c r="B3" s="143" t="s">
        <v>36</v>
      </c>
      <c r="C3" s="143"/>
      <c r="D3" s="143"/>
      <c r="E3" s="143"/>
    </row>
    <row r="4" spans="2:5" ht="66.75" customHeight="1">
      <c r="B4" s="152" t="s">
        <v>47</v>
      </c>
      <c r="C4" s="109"/>
      <c r="D4" s="109"/>
      <c r="E4" s="109"/>
    </row>
    <row r="5" spans="2:5" ht="34.5" customHeight="1">
      <c r="B5" s="141" t="s">
        <v>48</v>
      </c>
      <c r="C5" s="142"/>
      <c r="D5" s="142"/>
      <c r="E5" s="142"/>
    </row>
    <row r="6" spans="2:5" ht="15.75">
      <c r="B6" s="109" t="s">
        <v>35</v>
      </c>
      <c r="C6" s="109"/>
      <c r="D6" s="109"/>
      <c r="E6" s="109"/>
    </row>
    <row r="7" spans="2:5" ht="15.75">
      <c r="B7" s="109" t="s">
        <v>37</v>
      </c>
      <c r="C7" s="109"/>
      <c r="D7" s="109"/>
      <c r="E7" s="109"/>
    </row>
    <row r="8" ht="15.75">
      <c r="B8" s="3"/>
    </row>
    <row r="9" ht="18.75">
      <c r="B9" s="11"/>
    </row>
    <row r="10" spans="2:5" ht="18.75">
      <c r="B10" s="145" t="s">
        <v>33</v>
      </c>
      <c r="C10" s="145"/>
      <c r="D10" s="145"/>
      <c r="E10" s="145"/>
    </row>
    <row r="11" spans="1:5" ht="78.75">
      <c r="A11" s="1" t="s">
        <v>0</v>
      </c>
      <c r="B11" s="2" t="s">
        <v>40</v>
      </c>
      <c r="C11" s="2" t="s">
        <v>43</v>
      </c>
      <c r="D11" s="2" t="s">
        <v>44</v>
      </c>
      <c r="E11" s="2" t="s">
        <v>45</v>
      </c>
    </row>
    <row r="12" spans="1:5" ht="15.75">
      <c r="A12" s="4"/>
      <c r="B12" s="5"/>
      <c r="C12" s="5"/>
      <c r="D12" s="5"/>
      <c r="E12" s="5"/>
    </row>
    <row r="13" spans="1:5" ht="58.5" customHeight="1">
      <c r="A13" s="4">
        <v>1</v>
      </c>
      <c r="B13" s="10" t="s">
        <v>1</v>
      </c>
      <c r="C13" s="6">
        <v>1</v>
      </c>
      <c r="D13" s="6">
        <v>410</v>
      </c>
      <c r="E13" s="6">
        <v>410</v>
      </c>
    </row>
    <row r="14" spans="1:5" ht="15.75">
      <c r="A14" s="4"/>
      <c r="B14" s="7" t="s">
        <v>2</v>
      </c>
      <c r="C14" s="6">
        <v>1</v>
      </c>
      <c r="D14" s="8"/>
      <c r="E14" s="8">
        <v>410</v>
      </c>
    </row>
    <row r="15" spans="1:5" ht="15.75">
      <c r="A15" s="118" t="s">
        <v>3</v>
      </c>
      <c r="B15" s="119"/>
      <c r="C15" s="119"/>
      <c r="D15" s="119"/>
      <c r="E15" s="120"/>
    </row>
    <row r="16" spans="1:5" ht="15.75">
      <c r="A16" s="123">
        <v>3</v>
      </c>
      <c r="B16" s="123" t="s">
        <v>4</v>
      </c>
      <c r="C16" s="121">
        <v>1</v>
      </c>
      <c r="D16" s="9"/>
      <c r="E16" s="9"/>
    </row>
    <row r="17" spans="1:5" ht="15.75">
      <c r="A17" s="124"/>
      <c r="B17" s="124"/>
      <c r="C17" s="122"/>
      <c r="D17" s="6">
        <v>398</v>
      </c>
      <c r="E17" s="6">
        <v>398</v>
      </c>
    </row>
    <row r="18" spans="1:5" ht="15.75">
      <c r="A18" s="118" t="s">
        <v>5</v>
      </c>
      <c r="B18" s="119"/>
      <c r="C18" s="119"/>
      <c r="D18" s="119"/>
      <c r="E18" s="120"/>
    </row>
    <row r="19" spans="1:5" ht="31.5">
      <c r="A19" s="4">
        <v>4</v>
      </c>
      <c r="B19" s="5" t="s">
        <v>6</v>
      </c>
      <c r="C19" s="6">
        <v>1</v>
      </c>
      <c r="D19" s="6">
        <v>344</v>
      </c>
      <c r="E19" s="6">
        <v>344</v>
      </c>
    </row>
    <row r="20" spans="1:5" ht="15.75">
      <c r="A20" s="4">
        <v>5</v>
      </c>
      <c r="B20" s="5" t="s">
        <v>7</v>
      </c>
      <c r="C20" s="6">
        <v>1</v>
      </c>
      <c r="D20" s="6">
        <v>270</v>
      </c>
      <c r="E20" s="6">
        <v>270</v>
      </c>
    </row>
    <row r="21" spans="1:5" ht="15.75">
      <c r="A21" s="4">
        <v>6</v>
      </c>
      <c r="B21" s="5" t="s">
        <v>7</v>
      </c>
      <c r="C21" s="6">
        <v>1</v>
      </c>
      <c r="D21" s="6">
        <v>270</v>
      </c>
      <c r="E21" s="6">
        <v>270</v>
      </c>
    </row>
    <row r="22" spans="1:5" ht="15.75">
      <c r="A22" s="4">
        <v>7</v>
      </c>
      <c r="B22" s="5" t="s">
        <v>7</v>
      </c>
      <c r="C22" s="6">
        <v>1</v>
      </c>
      <c r="D22" s="6">
        <v>270</v>
      </c>
      <c r="E22" s="6">
        <v>270</v>
      </c>
    </row>
    <row r="23" spans="1:5" ht="15.75">
      <c r="A23" s="4">
        <v>8</v>
      </c>
      <c r="B23" s="5" t="s">
        <v>7</v>
      </c>
      <c r="C23" s="6">
        <v>1</v>
      </c>
      <c r="D23" s="6">
        <v>270</v>
      </c>
      <c r="E23" s="6">
        <v>270</v>
      </c>
    </row>
    <row r="24" spans="1:5" ht="15.75">
      <c r="A24" s="4">
        <v>9</v>
      </c>
      <c r="B24" s="5" t="s">
        <v>7</v>
      </c>
      <c r="C24" s="6">
        <v>1</v>
      </c>
      <c r="D24" s="6">
        <v>270</v>
      </c>
      <c r="E24" s="6">
        <v>270</v>
      </c>
    </row>
    <row r="25" spans="1:5" ht="15.75">
      <c r="A25" s="4"/>
      <c r="B25" s="7" t="s">
        <v>2</v>
      </c>
      <c r="C25" s="6">
        <v>6</v>
      </c>
      <c r="D25" s="6"/>
      <c r="E25" s="6">
        <v>1694</v>
      </c>
    </row>
    <row r="26" spans="1:5" ht="15.75">
      <c r="A26" s="118" t="s">
        <v>8</v>
      </c>
      <c r="B26" s="119"/>
      <c r="C26" s="119"/>
      <c r="D26" s="119"/>
      <c r="E26" s="120"/>
    </row>
    <row r="27" spans="1:5" ht="31.5">
      <c r="A27" s="4">
        <v>10</v>
      </c>
      <c r="B27" s="5" t="s">
        <v>9</v>
      </c>
      <c r="C27" s="6">
        <v>1</v>
      </c>
      <c r="D27" s="6">
        <v>308</v>
      </c>
      <c r="E27" s="6">
        <v>308</v>
      </c>
    </row>
    <row r="28" spans="1:5" ht="15.75">
      <c r="A28" s="4">
        <v>11</v>
      </c>
      <c r="B28" s="5" t="s">
        <v>10</v>
      </c>
      <c r="C28" s="6">
        <v>1</v>
      </c>
      <c r="D28" s="6">
        <v>298</v>
      </c>
      <c r="E28" s="6">
        <v>298</v>
      </c>
    </row>
    <row r="29" spans="1:5" ht="15.75">
      <c r="A29" s="4">
        <v>12</v>
      </c>
      <c r="B29" s="5" t="s">
        <v>11</v>
      </c>
      <c r="C29" s="6">
        <v>1</v>
      </c>
      <c r="D29" s="6">
        <v>270</v>
      </c>
      <c r="E29" s="6">
        <v>270</v>
      </c>
    </row>
    <row r="30" spans="1:5" ht="15.75">
      <c r="A30" s="4">
        <v>13</v>
      </c>
      <c r="B30" s="5" t="s">
        <v>7</v>
      </c>
      <c r="C30" s="6">
        <v>1</v>
      </c>
      <c r="D30" s="6">
        <v>270</v>
      </c>
      <c r="E30" s="6">
        <v>270</v>
      </c>
    </row>
    <row r="31" spans="1:5" ht="15.75">
      <c r="A31" s="4">
        <v>14</v>
      </c>
      <c r="B31" s="5" t="s">
        <v>7</v>
      </c>
      <c r="C31" s="6">
        <v>1</v>
      </c>
      <c r="D31" s="6">
        <v>270</v>
      </c>
      <c r="E31" s="6">
        <v>270</v>
      </c>
    </row>
    <row r="32" spans="1:5" ht="15.75">
      <c r="A32" s="4">
        <v>15</v>
      </c>
      <c r="B32" s="5" t="s">
        <v>7</v>
      </c>
      <c r="C32" s="6">
        <v>1</v>
      </c>
      <c r="D32" s="6">
        <v>270</v>
      </c>
      <c r="E32" s="6">
        <v>270</v>
      </c>
    </row>
    <row r="33" spans="1:5" ht="15.75">
      <c r="A33" s="4">
        <v>16</v>
      </c>
      <c r="B33" s="5" t="s">
        <v>12</v>
      </c>
      <c r="C33" s="6">
        <v>1</v>
      </c>
      <c r="D33" s="6">
        <v>270</v>
      </c>
      <c r="E33" s="6">
        <v>270</v>
      </c>
    </row>
    <row r="34" spans="1:5" ht="15.75">
      <c r="A34" s="4"/>
      <c r="B34" s="5" t="s">
        <v>2</v>
      </c>
      <c r="C34" s="6">
        <v>7</v>
      </c>
      <c r="D34" s="6"/>
      <c r="E34" s="6">
        <v>1956</v>
      </c>
    </row>
    <row r="35" spans="1:5" ht="12.75">
      <c r="A35" s="123"/>
      <c r="B35" s="123" t="s">
        <v>13</v>
      </c>
      <c r="C35" s="121">
        <v>14</v>
      </c>
      <c r="D35" s="129"/>
      <c r="E35" s="129">
        <v>4048</v>
      </c>
    </row>
    <row r="36" spans="1:5" ht="12.75">
      <c r="A36" s="124"/>
      <c r="B36" s="124"/>
      <c r="C36" s="122"/>
      <c r="D36" s="130"/>
      <c r="E36" s="130"/>
    </row>
    <row r="37" spans="1:5" ht="15.75">
      <c r="A37" s="118" t="s">
        <v>14</v>
      </c>
      <c r="B37" s="119"/>
      <c r="C37" s="119"/>
      <c r="D37" s="119"/>
      <c r="E37" s="120"/>
    </row>
    <row r="38" spans="1:5" ht="31.5">
      <c r="A38" s="4">
        <v>17</v>
      </c>
      <c r="B38" s="5" t="s">
        <v>4</v>
      </c>
      <c r="C38" s="6">
        <v>1</v>
      </c>
      <c r="D38" s="6">
        <v>398</v>
      </c>
      <c r="E38" s="6">
        <v>398</v>
      </c>
    </row>
    <row r="39" spans="1:5" ht="15.75">
      <c r="A39" s="118" t="s">
        <v>15</v>
      </c>
      <c r="B39" s="119"/>
      <c r="C39" s="119"/>
      <c r="D39" s="119"/>
      <c r="E39" s="120"/>
    </row>
    <row r="40" spans="1:5" ht="31.5">
      <c r="A40" s="4">
        <v>18</v>
      </c>
      <c r="B40" s="5" t="s">
        <v>6</v>
      </c>
      <c r="C40" s="6">
        <v>1</v>
      </c>
      <c r="D40" s="6">
        <v>344</v>
      </c>
      <c r="E40" s="6">
        <v>344</v>
      </c>
    </row>
    <row r="41" spans="1:5" ht="15.75">
      <c r="A41" s="4">
        <v>19</v>
      </c>
      <c r="B41" s="5" t="s">
        <v>10</v>
      </c>
      <c r="C41" s="6">
        <v>1</v>
      </c>
      <c r="D41" s="6">
        <v>298</v>
      </c>
      <c r="E41" s="6">
        <v>298</v>
      </c>
    </row>
    <row r="42" spans="1:5" ht="15.75">
      <c r="A42" s="4">
        <v>20</v>
      </c>
      <c r="B42" s="5" t="s">
        <v>7</v>
      </c>
      <c r="C42" s="6">
        <v>1</v>
      </c>
      <c r="D42" s="6">
        <v>270</v>
      </c>
      <c r="E42" s="6">
        <v>270</v>
      </c>
    </row>
    <row r="43" spans="1:5" ht="15.75">
      <c r="A43" s="4">
        <v>21</v>
      </c>
      <c r="B43" s="5" t="s">
        <v>7</v>
      </c>
      <c r="C43" s="6">
        <v>1</v>
      </c>
      <c r="D43" s="6">
        <v>270</v>
      </c>
      <c r="E43" s="6">
        <v>270</v>
      </c>
    </row>
    <row r="44" spans="1:5" ht="15.75">
      <c r="A44" s="4">
        <v>22</v>
      </c>
      <c r="B44" s="5" t="s">
        <v>7</v>
      </c>
      <c r="C44" s="6">
        <v>1</v>
      </c>
      <c r="D44" s="6">
        <v>270</v>
      </c>
      <c r="E44" s="6">
        <v>270</v>
      </c>
    </row>
    <row r="45" spans="1:5" ht="15.75">
      <c r="A45" s="4">
        <v>23</v>
      </c>
      <c r="B45" s="5" t="s">
        <v>7</v>
      </c>
      <c r="C45" s="6">
        <v>1</v>
      </c>
      <c r="D45" s="6">
        <v>270</v>
      </c>
      <c r="E45" s="6">
        <v>270</v>
      </c>
    </row>
    <row r="46" spans="1:5" ht="15.75">
      <c r="A46" s="4">
        <v>24</v>
      </c>
      <c r="B46" s="5" t="s">
        <v>7</v>
      </c>
      <c r="C46" s="6">
        <v>1</v>
      </c>
      <c r="D46" s="6">
        <v>270</v>
      </c>
      <c r="E46" s="6">
        <v>270</v>
      </c>
    </row>
    <row r="47" spans="1:5" ht="15.75">
      <c r="A47" s="4"/>
      <c r="B47" s="5" t="s">
        <v>2</v>
      </c>
      <c r="C47" s="6">
        <v>7</v>
      </c>
      <c r="D47" s="6"/>
      <c r="E47" s="6">
        <v>1992</v>
      </c>
    </row>
    <row r="48" spans="1:5" ht="15.75">
      <c r="A48" s="118" t="s">
        <v>16</v>
      </c>
      <c r="B48" s="119"/>
      <c r="C48" s="119"/>
      <c r="D48" s="119"/>
      <c r="E48" s="120"/>
    </row>
    <row r="49" spans="1:5" ht="15.75">
      <c r="A49" s="4">
        <v>25</v>
      </c>
      <c r="B49" s="5" t="s">
        <v>17</v>
      </c>
      <c r="C49" s="6">
        <v>1</v>
      </c>
      <c r="D49" s="6">
        <v>308</v>
      </c>
      <c r="E49" s="6">
        <v>308</v>
      </c>
    </row>
    <row r="50" spans="1:5" ht="15.75">
      <c r="A50" s="4">
        <v>26</v>
      </c>
      <c r="B50" s="5" t="s">
        <v>10</v>
      </c>
      <c r="C50" s="6">
        <v>1</v>
      </c>
      <c r="D50" s="6">
        <v>298</v>
      </c>
      <c r="E50" s="6">
        <v>298</v>
      </c>
    </row>
    <row r="51" spans="1:5" ht="31.5">
      <c r="A51" s="4">
        <v>27</v>
      </c>
      <c r="B51" s="5" t="s">
        <v>18</v>
      </c>
      <c r="C51" s="6">
        <v>1</v>
      </c>
      <c r="D51" s="6">
        <v>288</v>
      </c>
      <c r="E51" s="6">
        <v>288</v>
      </c>
    </row>
    <row r="52" spans="1:5" ht="15.75">
      <c r="A52" s="4">
        <v>28</v>
      </c>
      <c r="B52" s="5" t="s">
        <v>7</v>
      </c>
      <c r="C52" s="6">
        <v>1</v>
      </c>
      <c r="D52" s="6">
        <v>270</v>
      </c>
      <c r="E52" s="6">
        <v>270</v>
      </c>
    </row>
    <row r="53" spans="1:5" ht="15.75">
      <c r="A53" s="4">
        <v>29</v>
      </c>
      <c r="B53" s="5" t="s">
        <v>7</v>
      </c>
      <c r="C53" s="6">
        <v>1</v>
      </c>
      <c r="D53" s="6">
        <v>270</v>
      </c>
      <c r="E53" s="6">
        <v>270</v>
      </c>
    </row>
    <row r="54" spans="1:5" ht="15.75">
      <c r="A54" s="4">
        <v>30</v>
      </c>
      <c r="B54" s="5" t="s">
        <v>7</v>
      </c>
      <c r="C54" s="6">
        <v>1</v>
      </c>
      <c r="D54" s="6">
        <v>270</v>
      </c>
      <c r="E54" s="6">
        <v>270</v>
      </c>
    </row>
    <row r="55" spans="1:5" ht="15.75">
      <c r="A55" s="4">
        <v>31</v>
      </c>
      <c r="B55" s="5" t="s">
        <v>7</v>
      </c>
      <c r="C55" s="6">
        <v>1</v>
      </c>
      <c r="D55" s="6">
        <v>270</v>
      </c>
      <c r="E55" s="6">
        <v>270</v>
      </c>
    </row>
    <row r="56" spans="1:5" ht="15.75">
      <c r="A56" s="4"/>
      <c r="B56" s="5" t="s">
        <v>2</v>
      </c>
      <c r="C56" s="6">
        <v>7</v>
      </c>
      <c r="D56" s="6"/>
      <c r="E56" s="6">
        <v>1974</v>
      </c>
    </row>
    <row r="57" spans="1:5" ht="15.75">
      <c r="A57" s="4"/>
      <c r="B57" s="7" t="s">
        <v>19</v>
      </c>
      <c r="C57" s="6">
        <v>15</v>
      </c>
      <c r="D57" s="8"/>
      <c r="E57" s="8">
        <v>4364</v>
      </c>
    </row>
    <row r="58" spans="1:5" ht="15.75">
      <c r="A58" s="118" t="s">
        <v>20</v>
      </c>
      <c r="B58" s="119"/>
      <c r="C58" s="119"/>
      <c r="D58" s="119"/>
      <c r="E58" s="120"/>
    </row>
    <row r="59" spans="1:5" ht="15.75">
      <c r="A59" s="4">
        <v>32</v>
      </c>
      <c r="B59" s="5" t="s">
        <v>17</v>
      </c>
      <c r="C59" s="6">
        <v>1</v>
      </c>
      <c r="D59" s="6">
        <v>355</v>
      </c>
      <c r="E59" s="6">
        <v>355</v>
      </c>
    </row>
    <row r="60" spans="1:5" ht="15.75">
      <c r="A60" s="4">
        <v>33</v>
      </c>
      <c r="B60" s="5" t="s">
        <v>10</v>
      </c>
      <c r="C60" s="6">
        <v>1</v>
      </c>
      <c r="D60" s="6">
        <v>330</v>
      </c>
      <c r="E60" s="6">
        <v>330</v>
      </c>
    </row>
    <row r="61" spans="1:5" ht="15.75">
      <c r="A61" s="4">
        <v>34</v>
      </c>
      <c r="B61" s="5" t="s">
        <v>7</v>
      </c>
      <c r="C61" s="6">
        <v>1</v>
      </c>
      <c r="D61" s="6">
        <v>270</v>
      </c>
      <c r="E61" s="6">
        <v>270</v>
      </c>
    </row>
    <row r="62" spans="1:5" ht="15.75">
      <c r="A62" s="4">
        <v>35</v>
      </c>
      <c r="B62" s="5" t="s">
        <v>7</v>
      </c>
      <c r="C62" s="6">
        <v>1</v>
      </c>
      <c r="D62" s="6">
        <v>270</v>
      </c>
      <c r="E62" s="6">
        <v>270</v>
      </c>
    </row>
    <row r="63" spans="1:5" ht="15.75">
      <c r="A63" s="4">
        <v>36</v>
      </c>
      <c r="B63" s="5" t="s">
        <v>7</v>
      </c>
      <c r="C63" s="6">
        <v>1</v>
      </c>
      <c r="D63" s="6">
        <v>270</v>
      </c>
      <c r="E63" s="6">
        <v>270</v>
      </c>
    </row>
    <row r="64" spans="1:5" ht="15.75">
      <c r="A64" s="4">
        <v>37</v>
      </c>
      <c r="B64" s="5" t="s">
        <v>7</v>
      </c>
      <c r="C64" s="6">
        <v>1</v>
      </c>
      <c r="D64" s="6">
        <v>270</v>
      </c>
      <c r="E64" s="6">
        <v>270</v>
      </c>
    </row>
    <row r="65" spans="1:5" ht="15.75">
      <c r="A65" s="4">
        <v>38</v>
      </c>
      <c r="B65" s="5" t="s">
        <v>21</v>
      </c>
      <c r="C65" s="6">
        <v>1</v>
      </c>
      <c r="D65" s="6">
        <v>187</v>
      </c>
      <c r="E65" s="6">
        <v>187</v>
      </c>
    </row>
    <row r="66" spans="1:5" ht="15.75">
      <c r="A66" s="4"/>
      <c r="B66" s="7" t="s">
        <v>2</v>
      </c>
      <c r="C66" s="6">
        <v>7</v>
      </c>
      <c r="D66" s="8"/>
      <c r="E66" s="8">
        <v>1952</v>
      </c>
    </row>
    <row r="67" spans="1:5" ht="15.75">
      <c r="A67" s="118" t="s">
        <v>25</v>
      </c>
      <c r="B67" s="119"/>
      <c r="C67" s="119"/>
      <c r="D67" s="119"/>
      <c r="E67" s="120"/>
    </row>
    <row r="68" spans="1:5" ht="31.5">
      <c r="A68" s="4">
        <v>46</v>
      </c>
      <c r="B68" s="5" t="s">
        <v>4</v>
      </c>
      <c r="C68" s="6">
        <v>1</v>
      </c>
      <c r="D68" s="6">
        <v>398</v>
      </c>
      <c r="E68" s="6">
        <v>398</v>
      </c>
    </row>
    <row r="69" spans="1:5" ht="15.75">
      <c r="A69" s="118" t="s">
        <v>26</v>
      </c>
      <c r="B69" s="119"/>
      <c r="C69" s="119"/>
      <c r="D69" s="119"/>
      <c r="E69" s="120"/>
    </row>
    <row r="70" spans="1:5" ht="15.75">
      <c r="A70" s="4">
        <v>47</v>
      </c>
      <c r="B70" s="5" t="s">
        <v>17</v>
      </c>
      <c r="C70" s="6">
        <v>1</v>
      </c>
      <c r="D70" s="6">
        <v>308</v>
      </c>
      <c r="E70" s="6">
        <v>308</v>
      </c>
    </row>
    <row r="71" spans="1:5" ht="15.75">
      <c r="A71" s="4">
        <v>48</v>
      </c>
      <c r="B71" s="5" t="s">
        <v>10</v>
      </c>
      <c r="C71" s="6">
        <v>1</v>
      </c>
      <c r="D71" s="6">
        <v>298</v>
      </c>
      <c r="E71" s="6">
        <v>298</v>
      </c>
    </row>
    <row r="72" spans="1:5" ht="15.75">
      <c r="A72" s="4">
        <v>49</v>
      </c>
      <c r="B72" s="5" t="s">
        <v>7</v>
      </c>
      <c r="C72" s="6">
        <v>1</v>
      </c>
      <c r="D72" s="6">
        <v>270</v>
      </c>
      <c r="E72" s="6">
        <v>270</v>
      </c>
    </row>
    <row r="73" spans="1:5" ht="15.75">
      <c r="A73" s="4">
        <v>50</v>
      </c>
      <c r="B73" s="5" t="s">
        <v>7</v>
      </c>
      <c r="C73" s="6">
        <v>1</v>
      </c>
      <c r="D73" s="6">
        <v>270</v>
      </c>
      <c r="E73" s="6">
        <v>270</v>
      </c>
    </row>
    <row r="74" spans="1:5" ht="15.75">
      <c r="A74" s="4">
        <v>51</v>
      </c>
      <c r="B74" s="5" t="s">
        <v>7</v>
      </c>
      <c r="C74" s="6">
        <v>1</v>
      </c>
      <c r="D74" s="6">
        <v>270</v>
      </c>
      <c r="E74" s="6">
        <v>270</v>
      </c>
    </row>
    <row r="75" spans="1:5" ht="15.75">
      <c r="A75" s="4">
        <v>52</v>
      </c>
      <c r="B75" s="5" t="s">
        <v>7</v>
      </c>
      <c r="C75" s="6">
        <v>1</v>
      </c>
      <c r="D75" s="6">
        <v>270</v>
      </c>
      <c r="E75" s="6">
        <v>270</v>
      </c>
    </row>
    <row r="76" spans="1:5" ht="15.75">
      <c r="A76" s="4">
        <v>53</v>
      </c>
      <c r="B76" s="5" t="s">
        <v>7</v>
      </c>
      <c r="C76" s="6">
        <v>1</v>
      </c>
      <c r="D76" s="6">
        <v>270</v>
      </c>
      <c r="E76" s="6">
        <v>270</v>
      </c>
    </row>
    <row r="77" spans="1:5" ht="15.75">
      <c r="A77" s="4"/>
      <c r="B77" s="5" t="s">
        <v>27</v>
      </c>
      <c r="C77" s="6">
        <v>7</v>
      </c>
      <c r="D77" s="6"/>
      <c r="E77" s="6">
        <v>1956</v>
      </c>
    </row>
    <row r="78" spans="1:5" ht="15.75">
      <c r="A78" s="149" t="s">
        <v>39</v>
      </c>
      <c r="B78" s="150"/>
      <c r="C78" s="150"/>
      <c r="D78" s="150"/>
      <c r="E78" s="151"/>
    </row>
    <row r="79" spans="1:5" ht="15.75">
      <c r="A79" s="4">
        <v>54</v>
      </c>
      <c r="B79" s="5" t="s">
        <v>17</v>
      </c>
      <c r="C79" s="6">
        <v>1</v>
      </c>
      <c r="D79" s="6">
        <v>308</v>
      </c>
      <c r="E79" s="6">
        <v>308</v>
      </c>
    </row>
    <row r="80" spans="1:5" ht="15.75">
      <c r="A80" s="4">
        <v>55</v>
      </c>
      <c r="B80" s="5" t="s">
        <v>7</v>
      </c>
      <c r="C80" s="6">
        <v>1</v>
      </c>
      <c r="D80" s="6">
        <v>270</v>
      </c>
      <c r="E80" s="6">
        <v>270</v>
      </c>
    </row>
    <row r="81" spans="1:5" ht="15.75">
      <c r="A81" s="4">
        <v>56</v>
      </c>
      <c r="B81" s="5" t="s">
        <v>7</v>
      </c>
      <c r="C81" s="6">
        <v>1</v>
      </c>
      <c r="D81" s="6">
        <v>270</v>
      </c>
      <c r="E81" s="6">
        <v>270</v>
      </c>
    </row>
    <row r="82" spans="1:5" ht="15.75">
      <c r="A82" s="4">
        <v>57</v>
      </c>
      <c r="B82" s="5" t="s">
        <v>7</v>
      </c>
      <c r="C82" s="6">
        <v>1</v>
      </c>
      <c r="D82" s="6">
        <v>270</v>
      </c>
      <c r="E82" s="6">
        <v>270</v>
      </c>
    </row>
    <row r="83" spans="1:5" ht="15.75">
      <c r="A83" s="4">
        <v>58</v>
      </c>
      <c r="B83" s="5" t="s">
        <v>7</v>
      </c>
      <c r="C83" s="6">
        <v>1</v>
      </c>
      <c r="D83" s="6">
        <v>270</v>
      </c>
      <c r="E83" s="6">
        <v>270</v>
      </c>
    </row>
    <row r="84" spans="1:5" ht="15.75">
      <c r="A84" s="4"/>
      <c r="B84" s="5" t="s">
        <v>27</v>
      </c>
      <c r="C84" s="6">
        <v>5</v>
      </c>
      <c r="D84" s="6"/>
      <c r="E84" s="6">
        <v>1388</v>
      </c>
    </row>
    <row r="85" spans="1:5" ht="15.75">
      <c r="A85" s="4"/>
      <c r="B85" s="7" t="s">
        <v>19</v>
      </c>
      <c r="C85" s="8">
        <v>13</v>
      </c>
      <c r="D85" s="8"/>
      <c r="E85" s="8">
        <v>3742</v>
      </c>
    </row>
    <row r="86" spans="1:5" ht="35.25" customHeight="1">
      <c r="A86" s="118" t="s">
        <v>41</v>
      </c>
      <c r="B86" s="139"/>
      <c r="C86" s="139"/>
      <c r="D86" s="139"/>
      <c r="E86" s="140"/>
    </row>
    <row r="87" spans="1:5" ht="31.5">
      <c r="A87" s="12"/>
      <c r="B87" s="16" t="s">
        <v>42</v>
      </c>
      <c r="C87" s="14">
        <v>1</v>
      </c>
      <c r="D87" s="14">
        <v>398</v>
      </c>
      <c r="E87" s="15">
        <v>398</v>
      </c>
    </row>
    <row r="88" spans="1:5" ht="15.75">
      <c r="A88" s="133" t="s">
        <v>22</v>
      </c>
      <c r="B88" s="134"/>
      <c r="C88" s="134"/>
      <c r="D88" s="134"/>
      <c r="E88" s="135"/>
    </row>
    <row r="89" spans="1:5" ht="15.75">
      <c r="A89" s="136" t="s">
        <v>23</v>
      </c>
      <c r="B89" s="137"/>
      <c r="C89" s="137"/>
      <c r="D89" s="137"/>
      <c r="E89" s="138"/>
    </row>
    <row r="90" spans="1:5" ht="31.5">
      <c r="A90" s="4">
        <v>39</v>
      </c>
      <c r="B90" s="5" t="s">
        <v>46</v>
      </c>
      <c r="C90" s="6">
        <v>1</v>
      </c>
      <c r="D90" s="6">
        <v>344</v>
      </c>
      <c r="E90" s="6">
        <v>344</v>
      </c>
    </row>
    <row r="91" spans="1:5" ht="15.75">
      <c r="A91" s="4">
        <v>40</v>
      </c>
      <c r="B91" s="5" t="s">
        <v>10</v>
      </c>
      <c r="C91" s="6">
        <v>1</v>
      </c>
      <c r="D91" s="6">
        <v>298</v>
      </c>
      <c r="E91" s="6">
        <v>298</v>
      </c>
    </row>
    <row r="92" spans="1:5" ht="15.75">
      <c r="A92" s="4">
        <v>41</v>
      </c>
      <c r="B92" s="5" t="s">
        <v>7</v>
      </c>
      <c r="C92" s="6">
        <v>1</v>
      </c>
      <c r="D92" s="6">
        <v>270</v>
      </c>
      <c r="E92" s="6">
        <v>270</v>
      </c>
    </row>
    <row r="93" spans="1:5" ht="15.75">
      <c r="A93" s="4">
        <v>42</v>
      </c>
      <c r="B93" s="5" t="s">
        <v>7</v>
      </c>
      <c r="C93" s="6">
        <v>1</v>
      </c>
      <c r="D93" s="6">
        <v>270</v>
      </c>
      <c r="E93" s="6">
        <v>270</v>
      </c>
    </row>
    <row r="94" spans="1:5" ht="15.75">
      <c r="A94" s="4">
        <v>43</v>
      </c>
      <c r="B94" s="5" t="s">
        <v>24</v>
      </c>
      <c r="C94" s="6">
        <v>1</v>
      </c>
      <c r="D94" s="6">
        <v>270</v>
      </c>
      <c r="E94" s="6">
        <v>270</v>
      </c>
    </row>
    <row r="95" spans="1:5" ht="15.75">
      <c r="A95" s="4">
        <v>44</v>
      </c>
      <c r="B95" s="5" t="s">
        <v>7</v>
      </c>
      <c r="C95" s="6">
        <v>1</v>
      </c>
      <c r="D95" s="6">
        <v>270</v>
      </c>
      <c r="E95" s="6">
        <v>270</v>
      </c>
    </row>
    <row r="96" spans="1:5" ht="15.75">
      <c r="A96" s="4">
        <v>45</v>
      </c>
      <c r="B96" s="5" t="s">
        <v>7</v>
      </c>
      <c r="C96" s="6">
        <v>1</v>
      </c>
      <c r="D96" s="6">
        <v>270</v>
      </c>
      <c r="E96" s="6">
        <v>270</v>
      </c>
    </row>
    <row r="97" spans="1:5" ht="15.75">
      <c r="A97" s="4"/>
      <c r="B97" s="5" t="s">
        <v>27</v>
      </c>
      <c r="C97" s="8">
        <v>7</v>
      </c>
      <c r="D97" s="8"/>
      <c r="E97" s="6">
        <f>SUM(E90:E96)</f>
        <v>1992</v>
      </c>
    </row>
    <row r="98" spans="1:5" ht="15.75">
      <c r="A98" s="118" t="s">
        <v>28</v>
      </c>
      <c r="B98" s="119"/>
      <c r="C98" s="119"/>
      <c r="D98" s="119"/>
      <c r="E98" s="120"/>
    </row>
    <row r="99" spans="1:5" ht="15.75">
      <c r="A99" s="4">
        <v>59</v>
      </c>
      <c r="B99" s="5" t="s">
        <v>17</v>
      </c>
      <c r="C99" s="6">
        <v>1</v>
      </c>
      <c r="D99" s="6">
        <v>308</v>
      </c>
      <c r="E99" s="6">
        <v>308</v>
      </c>
    </row>
    <row r="100" spans="1:5" ht="15.75">
      <c r="A100" s="4">
        <v>60</v>
      </c>
      <c r="B100" s="5" t="s">
        <v>7</v>
      </c>
      <c r="C100" s="6">
        <v>1</v>
      </c>
      <c r="D100" s="6">
        <v>270</v>
      </c>
      <c r="E100" s="6">
        <v>270</v>
      </c>
    </row>
    <row r="101" spans="1:5" ht="15.75">
      <c r="A101" s="4">
        <v>61</v>
      </c>
      <c r="B101" s="5" t="s">
        <v>7</v>
      </c>
      <c r="C101" s="6">
        <v>1</v>
      </c>
      <c r="D101" s="6">
        <v>270</v>
      </c>
      <c r="E101" s="6">
        <v>270</v>
      </c>
    </row>
    <row r="102" spans="1:5" ht="15.75">
      <c r="A102" s="4">
        <v>62</v>
      </c>
      <c r="B102" s="5" t="s">
        <v>29</v>
      </c>
      <c r="C102" s="6">
        <v>1</v>
      </c>
      <c r="D102" s="6">
        <v>187</v>
      </c>
      <c r="E102" s="6">
        <v>187</v>
      </c>
    </row>
    <row r="103" spans="1:5" ht="15.75">
      <c r="A103" s="4">
        <v>63</v>
      </c>
      <c r="B103" s="5" t="s">
        <v>30</v>
      </c>
      <c r="C103" s="6">
        <v>1</v>
      </c>
      <c r="D103" s="6">
        <v>183</v>
      </c>
      <c r="E103" s="6">
        <v>183</v>
      </c>
    </row>
    <row r="104" spans="1:5" ht="15.75">
      <c r="A104" s="4">
        <v>64</v>
      </c>
      <c r="B104" s="5" t="s">
        <v>31</v>
      </c>
      <c r="C104" s="6">
        <v>1</v>
      </c>
      <c r="D104" s="6">
        <v>304</v>
      </c>
      <c r="E104" s="6">
        <v>304</v>
      </c>
    </row>
    <row r="105" spans="1:5" ht="15.75">
      <c r="A105" s="4"/>
      <c r="B105" s="5" t="s">
        <v>27</v>
      </c>
      <c r="C105" s="6">
        <v>6</v>
      </c>
      <c r="D105" s="8"/>
      <c r="E105" s="6">
        <f>SUM(E99:E104)</f>
        <v>1522</v>
      </c>
    </row>
    <row r="106" spans="1:5" ht="15.75">
      <c r="A106" s="17"/>
      <c r="B106" s="18" t="s">
        <v>19</v>
      </c>
      <c r="C106" s="9">
        <v>14</v>
      </c>
      <c r="D106" s="13"/>
      <c r="E106" s="13">
        <f>E87+E97+E105</f>
        <v>3912</v>
      </c>
    </row>
    <row r="107" spans="1:5" ht="15.75">
      <c r="A107" s="17"/>
      <c r="B107" s="18"/>
      <c r="C107" s="9"/>
      <c r="D107" s="13"/>
      <c r="E107" s="13"/>
    </row>
    <row r="108" spans="1:5" ht="12.75">
      <c r="A108" s="123"/>
      <c r="B108" s="123" t="s">
        <v>32</v>
      </c>
      <c r="C108" s="121">
        <v>64</v>
      </c>
      <c r="D108" s="146"/>
      <c r="E108" s="147">
        <f>E14+E35+E57+E66+E85+E106</f>
        <v>18428</v>
      </c>
    </row>
    <row r="109" spans="1:5" ht="12.75">
      <c r="A109" s="124"/>
      <c r="B109" s="124"/>
      <c r="C109" s="122"/>
      <c r="D109" s="107"/>
      <c r="E109" s="148"/>
    </row>
    <row r="112" spans="2:5" ht="15.75">
      <c r="B112" s="142" t="s">
        <v>38</v>
      </c>
      <c r="C112" s="142"/>
      <c r="D112" s="142"/>
      <c r="E112" s="142"/>
    </row>
    <row r="113" ht="15.75">
      <c r="B113" s="3"/>
    </row>
    <row r="114" ht="15.75">
      <c r="B114" s="3"/>
    </row>
    <row r="115" spans="2:5" ht="12.75">
      <c r="B115" s="141" t="s">
        <v>34</v>
      </c>
      <c r="C115" s="142"/>
      <c r="D115" s="142"/>
      <c r="E115" s="142"/>
    </row>
    <row r="116" spans="2:5" ht="12.75">
      <c r="B116" s="142"/>
      <c r="C116" s="142"/>
      <c r="D116" s="142"/>
      <c r="E116" s="142"/>
    </row>
  </sheetData>
  <sheetProtection/>
  <mergeCells count="35">
    <mergeCell ref="B3:E3"/>
    <mergeCell ref="B4:E4"/>
    <mergeCell ref="B5:E5"/>
    <mergeCell ref="B6:E6"/>
    <mergeCell ref="B7:E7"/>
    <mergeCell ref="B10:E10"/>
    <mergeCell ref="A15:E15"/>
    <mergeCell ref="A16:A17"/>
    <mergeCell ref="B16:B17"/>
    <mergeCell ref="C16:C17"/>
    <mergeCell ref="A18:E18"/>
    <mergeCell ref="A26:E26"/>
    <mergeCell ref="A35:A36"/>
    <mergeCell ref="B35:B36"/>
    <mergeCell ref="C35:C36"/>
    <mergeCell ref="D35:D36"/>
    <mergeCell ref="E35:E36"/>
    <mergeCell ref="A67:E67"/>
    <mergeCell ref="A69:E69"/>
    <mergeCell ref="A78:E78"/>
    <mergeCell ref="A86:E86"/>
    <mergeCell ref="A37:E37"/>
    <mergeCell ref="A39:E39"/>
    <mergeCell ref="A48:E48"/>
    <mergeCell ref="A58:E58"/>
    <mergeCell ref="B112:E112"/>
    <mergeCell ref="B115:E116"/>
    <mergeCell ref="A88:E88"/>
    <mergeCell ref="A89:E89"/>
    <mergeCell ref="A98:E98"/>
    <mergeCell ref="A108:A109"/>
    <mergeCell ref="B108:B109"/>
    <mergeCell ref="C108:C109"/>
    <mergeCell ref="D108:D109"/>
    <mergeCell ref="E108:E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zoomScaleSheetLayoutView="100" zoomScalePageLayoutView="0" workbookViewId="0" topLeftCell="A1">
      <selection activeCell="A117" sqref="A117:IV118"/>
    </sheetView>
  </sheetViews>
  <sheetFormatPr defaultColWidth="9.00390625" defaultRowHeight="12.75"/>
  <cols>
    <col min="1" max="1" width="1.37890625" style="0" customWidth="1"/>
    <col min="2" max="2" width="4.25390625" style="0" customWidth="1"/>
    <col min="3" max="3" width="54.00390625" style="0" customWidth="1"/>
    <col min="4" max="4" width="12.125" style="0" customWidth="1"/>
    <col min="5" max="5" width="10.25390625" style="0" customWidth="1"/>
    <col min="6" max="6" width="14.875" style="0" customWidth="1"/>
  </cols>
  <sheetData>
    <row r="1" spans="3:6" ht="12.75">
      <c r="C1" s="116"/>
      <c r="D1" s="116"/>
      <c r="E1" s="116"/>
      <c r="F1" s="116"/>
    </row>
    <row r="2" spans="3:6" ht="12.75">
      <c r="C2" s="40"/>
      <c r="D2" s="40"/>
      <c r="E2" s="40"/>
      <c r="F2" s="40"/>
    </row>
    <row r="3" spans="3:6" ht="15.75" customHeight="1">
      <c r="C3" s="143" t="s">
        <v>92</v>
      </c>
      <c r="D3" s="143"/>
      <c r="E3" s="143"/>
      <c r="F3" s="143"/>
    </row>
    <row r="4" spans="3:6" ht="16.5" customHeight="1">
      <c r="C4" s="153" t="s">
        <v>96</v>
      </c>
      <c r="D4" s="153"/>
      <c r="E4" s="153"/>
      <c r="F4" s="153"/>
    </row>
    <row r="5" spans="3:6" ht="16.5" customHeight="1">
      <c r="C5" s="153" t="s">
        <v>80</v>
      </c>
      <c r="D5" s="153"/>
      <c r="E5" s="153"/>
      <c r="F5" s="153"/>
    </row>
    <row r="6" spans="3:6" ht="14.25" customHeight="1">
      <c r="C6" s="153" t="s">
        <v>97</v>
      </c>
      <c r="D6" s="153"/>
      <c r="E6" s="153"/>
      <c r="F6" s="153"/>
    </row>
    <row r="7" spans="3:6" ht="14.25" customHeight="1">
      <c r="C7" s="152" t="s">
        <v>98</v>
      </c>
      <c r="D7" s="152"/>
      <c r="E7" s="152"/>
      <c r="F7" s="152"/>
    </row>
    <row r="8" spans="3:6" ht="30.75" customHeight="1">
      <c r="C8" s="153" t="s">
        <v>79</v>
      </c>
      <c r="D8" s="154"/>
      <c r="E8" s="154"/>
      <c r="F8" s="154"/>
    </row>
    <row r="9" spans="3:6" ht="19.5" customHeight="1">
      <c r="C9" s="109" t="s">
        <v>77</v>
      </c>
      <c r="D9" s="109"/>
      <c r="E9" s="109"/>
      <c r="F9" s="109"/>
    </row>
    <row r="10" spans="3:6" ht="21.75" customHeight="1">
      <c r="C10" s="109" t="s">
        <v>89</v>
      </c>
      <c r="D10" s="109"/>
      <c r="E10" s="109"/>
      <c r="F10" s="109"/>
    </row>
    <row r="11" ht="8.25" customHeight="1" hidden="1">
      <c r="C11" s="3"/>
    </row>
    <row r="12" ht="7.5" customHeight="1" hidden="1">
      <c r="C12" s="11"/>
    </row>
    <row r="13" spans="3:6" ht="106.5" customHeight="1">
      <c r="C13" s="155" t="s">
        <v>90</v>
      </c>
      <c r="D13" s="155"/>
      <c r="E13" s="155"/>
      <c r="F13" s="155"/>
    </row>
    <row r="14" spans="3:6" ht="18" customHeight="1">
      <c r="C14" s="156" t="s">
        <v>87</v>
      </c>
      <c r="D14" s="156"/>
      <c r="E14" s="156"/>
      <c r="F14" s="156"/>
    </row>
    <row r="15" spans="2:6" ht="76.5" customHeight="1">
      <c r="B15" s="37" t="s">
        <v>0</v>
      </c>
      <c r="C15" s="38" t="s">
        <v>93</v>
      </c>
      <c r="D15" s="31" t="s">
        <v>43</v>
      </c>
      <c r="E15" s="31" t="s">
        <v>94</v>
      </c>
      <c r="F15" s="31" t="s">
        <v>95</v>
      </c>
    </row>
    <row r="16" spans="2:6" ht="15.75">
      <c r="B16" s="32">
        <v>1</v>
      </c>
      <c r="C16" s="6">
        <v>2</v>
      </c>
      <c r="D16" s="6">
        <v>3</v>
      </c>
      <c r="E16" s="6">
        <v>4</v>
      </c>
      <c r="F16" s="6">
        <v>5</v>
      </c>
    </row>
    <row r="17" spans="2:6" ht="15.75">
      <c r="B17" s="32">
        <v>1</v>
      </c>
      <c r="C17" s="10" t="s">
        <v>1</v>
      </c>
      <c r="D17" s="6">
        <v>1</v>
      </c>
      <c r="E17" s="6">
        <v>2638</v>
      </c>
      <c r="F17" s="8">
        <f>E17</f>
        <v>2638</v>
      </c>
    </row>
    <row r="18" spans="2:6" ht="15.75">
      <c r="B18" s="118" t="s">
        <v>3</v>
      </c>
      <c r="C18" s="119"/>
      <c r="D18" s="119"/>
      <c r="E18" s="119"/>
      <c r="F18" s="120"/>
    </row>
    <row r="19" spans="2:6" ht="15.75" customHeight="1">
      <c r="B19" s="121">
        <v>2</v>
      </c>
      <c r="C19" s="123" t="s">
        <v>4</v>
      </c>
      <c r="D19" s="125">
        <v>1</v>
      </c>
      <c r="E19" s="125">
        <v>2552</v>
      </c>
      <c r="F19" s="125">
        <f>E19</f>
        <v>2552</v>
      </c>
    </row>
    <row r="20" spans="2:6" ht="15.75" customHeight="1">
      <c r="B20" s="122"/>
      <c r="C20" s="124"/>
      <c r="D20" s="126"/>
      <c r="E20" s="126"/>
      <c r="F20" s="126"/>
    </row>
    <row r="21" spans="2:6" ht="15.75">
      <c r="B21" s="118" t="s">
        <v>5</v>
      </c>
      <c r="C21" s="119"/>
      <c r="D21" s="119"/>
      <c r="E21" s="119"/>
      <c r="F21" s="120"/>
    </row>
    <row r="22" spans="2:6" ht="18.75" customHeight="1">
      <c r="B22" s="39">
        <v>3</v>
      </c>
      <c r="C22" s="24" t="s">
        <v>6</v>
      </c>
      <c r="D22" s="6">
        <v>1</v>
      </c>
      <c r="E22" s="6">
        <v>1515</v>
      </c>
      <c r="F22" s="6">
        <f>E22</f>
        <v>1515</v>
      </c>
    </row>
    <row r="23" spans="2:6" ht="15.75" hidden="1">
      <c r="B23" s="40"/>
      <c r="F23" s="6">
        <f aca="true" t="shared" si="0" ref="F23:F29">E23</f>
        <v>0</v>
      </c>
    </row>
    <row r="24" spans="2:6" ht="15" customHeight="1">
      <c r="B24" s="33">
        <v>4</v>
      </c>
      <c r="C24" s="44" t="s">
        <v>10</v>
      </c>
      <c r="D24" s="45">
        <v>1</v>
      </c>
      <c r="E24" s="45">
        <v>1363</v>
      </c>
      <c r="F24" s="6">
        <f t="shared" si="0"/>
        <v>1363</v>
      </c>
    </row>
    <row r="25" spans="2:6" ht="15.75">
      <c r="B25" s="41">
        <v>5</v>
      </c>
      <c r="C25" s="5" t="s">
        <v>7</v>
      </c>
      <c r="D25" s="6">
        <v>1</v>
      </c>
      <c r="E25" s="6">
        <v>1015</v>
      </c>
      <c r="F25" s="6">
        <f t="shared" si="0"/>
        <v>1015</v>
      </c>
    </row>
    <row r="26" spans="2:6" ht="15.75">
      <c r="B26" s="32">
        <v>6</v>
      </c>
      <c r="C26" s="5" t="s">
        <v>7</v>
      </c>
      <c r="D26" s="6">
        <v>1</v>
      </c>
      <c r="E26" s="6">
        <v>1015</v>
      </c>
      <c r="F26" s="6">
        <f t="shared" si="0"/>
        <v>1015</v>
      </c>
    </row>
    <row r="27" spans="2:6" ht="15.75">
      <c r="B27" s="32">
        <v>7</v>
      </c>
      <c r="C27" s="5" t="s">
        <v>7</v>
      </c>
      <c r="D27" s="6">
        <v>1</v>
      </c>
      <c r="E27" s="6">
        <v>1015</v>
      </c>
      <c r="F27" s="6">
        <f t="shared" si="0"/>
        <v>1015</v>
      </c>
    </row>
    <row r="28" spans="2:6" ht="15.75">
      <c r="B28" s="42">
        <v>8</v>
      </c>
      <c r="C28" s="5" t="s">
        <v>7</v>
      </c>
      <c r="D28" s="6">
        <v>1</v>
      </c>
      <c r="E28" s="6">
        <v>1015</v>
      </c>
      <c r="F28" s="6">
        <f t="shared" si="0"/>
        <v>1015</v>
      </c>
    </row>
    <row r="29" spans="2:6" ht="15.75">
      <c r="B29" s="32">
        <v>9</v>
      </c>
      <c r="C29" s="5" t="s">
        <v>7</v>
      </c>
      <c r="D29" s="6">
        <v>1</v>
      </c>
      <c r="E29" s="6">
        <v>1015</v>
      </c>
      <c r="F29" s="6">
        <f t="shared" si="0"/>
        <v>1015</v>
      </c>
    </row>
    <row r="30" spans="2:6" ht="18.75" customHeight="1">
      <c r="B30" s="4"/>
      <c r="C30" s="7" t="s">
        <v>2</v>
      </c>
      <c r="D30" s="6">
        <v>7</v>
      </c>
      <c r="E30" s="6"/>
      <c r="F30" s="8">
        <f>SUM(F22:F29)</f>
        <v>7953</v>
      </c>
    </row>
    <row r="31" spans="2:6" ht="20.25" customHeight="1">
      <c r="B31" s="118" t="s">
        <v>61</v>
      </c>
      <c r="C31" s="119"/>
      <c r="D31" s="119"/>
      <c r="E31" s="119"/>
      <c r="F31" s="120"/>
    </row>
    <row r="32" spans="2:6" ht="31.5">
      <c r="B32" s="4">
        <v>10</v>
      </c>
      <c r="C32" s="30" t="s">
        <v>9</v>
      </c>
      <c r="D32" s="34">
        <v>1</v>
      </c>
      <c r="E32" s="34">
        <v>1515</v>
      </c>
      <c r="F32" s="34">
        <f>E32</f>
        <v>1515</v>
      </c>
    </row>
    <row r="33" spans="2:6" ht="15.75" hidden="1">
      <c r="B33" s="4">
        <v>10</v>
      </c>
      <c r="C33" s="5" t="s">
        <v>10</v>
      </c>
      <c r="D33" s="6">
        <v>1</v>
      </c>
      <c r="E33" s="6">
        <v>870</v>
      </c>
      <c r="F33" s="34">
        <f aca="true" t="shared" si="1" ref="F33:F38">E33</f>
        <v>870</v>
      </c>
    </row>
    <row r="34" spans="2:6" ht="15.75" hidden="1">
      <c r="B34" s="4">
        <v>11</v>
      </c>
      <c r="C34" s="5" t="s">
        <v>11</v>
      </c>
      <c r="D34" s="6">
        <v>1</v>
      </c>
      <c r="E34" s="6">
        <v>600</v>
      </c>
      <c r="F34" s="34">
        <f t="shared" si="1"/>
        <v>600</v>
      </c>
    </row>
    <row r="35" spans="2:6" ht="15.75">
      <c r="B35" s="4">
        <v>11</v>
      </c>
      <c r="C35" s="5" t="s">
        <v>88</v>
      </c>
      <c r="D35" s="6">
        <v>1</v>
      </c>
      <c r="E35" s="6">
        <v>1015</v>
      </c>
      <c r="F35" s="34">
        <f t="shared" si="1"/>
        <v>1015</v>
      </c>
    </row>
    <row r="36" spans="2:6" ht="15.75">
      <c r="B36" s="4">
        <v>12</v>
      </c>
      <c r="C36" s="5" t="s">
        <v>7</v>
      </c>
      <c r="D36" s="6">
        <v>1</v>
      </c>
      <c r="E36" s="6">
        <v>1015</v>
      </c>
      <c r="F36" s="34">
        <f t="shared" si="1"/>
        <v>1015</v>
      </c>
    </row>
    <row r="37" spans="2:6" ht="15.75">
      <c r="B37" s="4">
        <v>13</v>
      </c>
      <c r="C37" s="30" t="s">
        <v>12</v>
      </c>
      <c r="D37" s="1">
        <v>1</v>
      </c>
      <c r="E37" s="1">
        <v>1015</v>
      </c>
      <c r="F37" s="34">
        <f t="shared" si="1"/>
        <v>1015</v>
      </c>
    </row>
    <row r="38" spans="2:6" ht="15.75">
      <c r="B38" s="4">
        <v>14</v>
      </c>
      <c r="C38" s="30" t="s">
        <v>12</v>
      </c>
      <c r="D38" s="1">
        <v>1</v>
      </c>
      <c r="E38" s="1">
        <v>1015</v>
      </c>
      <c r="F38" s="34">
        <f t="shared" si="1"/>
        <v>1015</v>
      </c>
    </row>
    <row r="39" spans="2:6" ht="21" customHeight="1">
      <c r="B39" s="4"/>
      <c r="C39" s="7" t="s">
        <v>2</v>
      </c>
      <c r="D39" s="35">
        <v>5</v>
      </c>
      <c r="E39" s="6"/>
      <c r="F39" s="43">
        <f>F32+F35+F36+F37+F38</f>
        <v>5575</v>
      </c>
    </row>
    <row r="40" spans="2:6" ht="18.75" customHeight="1">
      <c r="B40" s="123"/>
      <c r="C40" s="127" t="s">
        <v>13</v>
      </c>
      <c r="D40" s="125">
        <v>13</v>
      </c>
      <c r="E40" s="129"/>
      <c r="F40" s="131">
        <f>F19+F30+F39</f>
        <v>16080</v>
      </c>
    </row>
    <row r="41" spans="2:6" ht="21.75" customHeight="1">
      <c r="B41" s="124"/>
      <c r="C41" s="128"/>
      <c r="D41" s="126"/>
      <c r="E41" s="130"/>
      <c r="F41" s="132"/>
    </row>
    <row r="42" spans="2:6" ht="18" customHeight="1">
      <c r="B42" s="118" t="s">
        <v>14</v>
      </c>
      <c r="C42" s="119"/>
      <c r="D42" s="119"/>
      <c r="E42" s="119"/>
      <c r="F42" s="120"/>
    </row>
    <row r="43" spans="2:6" ht="31.5">
      <c r="B43" s="4">
        <v>15</v>
      </c>
      <c r="C43" s="5" t="s">
        <v>4</v>
      </c>
      <c r="D43" s="35">
        <v>1</v>
      </c>
      <c r="E43" s="35">
        <v>2552</v>
      </c>
      <c r="F43" s="35">
        <f>E43</f>
        <v>2552</v>
      </c>
    </row>
    <row r="44" spans="2:6" ht="15.75">
      <c r="B44" s="118" t="s">
        <v>15</v>
      </c>
      <c r="C44" s="119"/>
      <c r="D44" s="119"/>
      <c r="E44" s="119"/>
      <c r="F44" s="120"/>
    </row>
    <row r="45" spans="2:6" ht="16.5" customHeight="1">
      <c r="B45" s="4">
        <v>16</v>
      </c>
      <c r="C45" s="5" t="s">
        <v>17</v>
      </c>
      <c r="D45" s="6">
        <v>1</v>
      </c>
      <c r="E45" s="6">
        <v>1435</v>
      </c>
      <c r="F45" s="6">
        <f>E45</f>
        <v>1435</v>
      </c>
    </row>
    <row r="46" spans="2:6" ht="15.75">
      <c r="B46" s="4">
        <v>17</v>
      </c>
      <c r="C46" s="5" t="s">
        <v>10</v>
      </c>
      <c r="D46" s="6">
        <v>1</v>
      </c>
      <c r="E46" s="6">
        <v>1363</v>
      </c>
      <c r="F46" s="6">
        <f aca="true" t="shared" si="2" ref="F46:F51">E46</f>
        <v>1363</v>
      </c>
    </row>
    <row r="47" spans="2:6" ht="15.75">
      <c r="B47" s="4">
        <v>18</v>
      </c>
      <c r="C47" s="5" t="s">
        <v>7</v>
      </c>
      <c r="D47" s="6">
        <v>1</v>
      </c>
      <c r="E47" s="6">
        <v>1015</v>
      </c>
      <c r="F47" s="6">
        <f t="shared" si="2"/>
        <v>1015</v>
      </c>
    </row>
    <row r="48" spans="2:6" ht="15.75">
      <c r="B48" s="4">
        <v>19</v>
      </c>
      <c r="C48" s="5" t="s">
        <v>7</v>
      </c>
      <c r="D48" s="6">
        <v>1</v>
      </c>
      <c r="E48" s="6">
        <v>1015</v>
      </c>
      <c r="F48" s="6">
        <f t="shared" si="2"/>
        <v>1015</v>
      </c>
    </row>
    <row r="49" spans="2:6" ht="15.75">
      <c r="B49" s="4">
        <v>20</v>
      </c>
      <c r="C49" s="5" t="s">
        <v>7</v>
      </c>
      <c r="D49" s="6">
        <v>1</v>
      </c>
      <c r="E49" s="6">
        <v>1015</v>
      </c>
      <c r="F49" s="6">
        <f t="shared" si="2"/>
        <v>1015</v>
      </c>
    </row>
    <row r="50" spans="2:6" ht="15.75">
      <c r="B50" s="4">
        <v>21</v>
      </c>
      <c r="C50" s="5" t="s">
        <v>7</v>
      </c>
      <c r="D50" s="6">
        <v>1</v>
      </c>
      <c r="E50" s="6">
        <v>1015</v>
      </c>
      <c r="F50" s="6">
        <f t="shared" si="2"/>
        <v>1015</v>
      </c>
    </row>
    <row r="51" spans="2:6" ht="15.75">
      <c r="B51" s="23">
        <v>22</v>
      </c>
      <c r="C51" s="24" t="s">
        <v>7</v>
      </c>
      <c r="D51" s="25">
        <v>1</v>
      </c>
      <c r="E51" s="25">
        <v>1015</v>
      </c>
      <c r="F51" s="6">
        <f t="shared" si="2"/>
        <v>1015</v>
      </c>
    </row>
    <row r="52" spans="2:6" ht="15.75">
      <c r="B52" s="4"/>
      <c r="C52" s="7" t="s">
        <v>2</v>
      </c>
      <c r="D52" s="6">
        <v>7</v>
      </c>
      <c r="E52" s="6"/>
      <c r="F52" s="8">
        <f>F45+F46+F47+F48+F49+F50+F51</f>
        <v>7873</v>
      </c>
    </row>
    <row r="53" spans="2:6" ht="15.75">
      <c r="B53" s="118" t="s">
        <v>16</v>
      </c>
      <c r="C53" s="119"/>
      <c r="D53" s="119"/>
      <c r="E53" s="119"/>
      <c r="F53" s="120"/>
    </row>
    <row r="54" spans="2:6" ht="18" customHeight="1">
      <c r="B54" s="4">
        <v>23</v>
      </c>
      <c r="C54" s="5" t="s">
        <v>51</v>
      </c>
      <c r="D54" s="6">
        <v>1</v>
      </c>
      <c r="E54" s="6">
        <v>1515</v>
      </c>
      <c r="F54" s="6">
        <f>E54</f>
        <v>1515</v>
      </c>
    </row>
    <row r="55" spans="2:6" ht="15.75">
      <c r="B55" s="4">
        <v>24</v>
      </c>
      <c r="C55" s="5" t="s">
        <v>10</v>
      </c>
      <c r="D55" s="6">
        <v>1</v>
      </c>
      <c r="E55" s="6">
        <v>1363</v>
      </c>
      <c r="F55" s="6">
        <f aca="true" t="shared" si="3" ref="F55:F60">E55</f>
        <v>1363</v>
      </c>
    </row>
    <row r="56" spans="2:6" ht="18" customHeight="1">
      <c r="B56" s="4">
        <v>25</v>
      </c>
      <c r="C56" s="5" t="s">
        <v>50</v>
      </c>
      <c r="D56" s="35">
        <v>1</v>
      </c>
      <c r="E56" s="35">
        <v>1066</v>
      </c>
      <c r="F56" s="6">
        <f t="shared" si="3"/>
        <v>1066</v>
      </c>
    </row>
    <row r="57" spans="2:6" ht="15.75">
      <c r="B57" s="4">
        <v>26</v>
      </c>
      <c r="C57" s="5" t="s">
        <v>7</v>
      </c>
      <c r="D57" s="6">
        <v>1</v>
      </c>
      <c r="E57" s="6">
        <v>1015</v>
      </c>
      <c r="F57" s="6">
        <f t="shared" si="3"/>
        <v>1015</v>
      </c>
    </row>
    <row r="58" spans="2:6" ht="15.75">
      <c r="B58" s="4">
        <v>27</v>
      </c>
      <c r="C58" s="5" t="s">
        <v>7</v>
      </c>
      <c r="D58" s="6">
        <v>1</v>
      </c>
      <c r="E58" s="6">
        <v>1015</v>
      </c>
      <c r="F58" s="6">
        <f t="shared" si="3"/>
        <v>1015</v>
      </c>
    </row>
    <row r="59" spans="2:6" ht="15.75">
      <c r="B59" s="4">
        <v>28</v>
      </c>
      <c r="C59" s="5" t="s">
        <v>7</v>
      </c>
      <c r="D59" s="6">
        <v>1</v>
      </c>
      <c r="E59" s="6">
        <v>1015</v>
      </c>
      <c r="F59" s="6">
        <f t="shared" si="3"/>
        <v>1015</v>
      </c>
    </row>
    <row r="60" spans="2:6" ht="15.75">
      <c r="B60" s="4">
        <v>29</v>
      </c>
      <c r="C60" s="5" t="s">
        <v>7</v>
      </c>
      <c r="D60" s="6">
        <v>1</v>
      </c>
      <c r="E60" s="6">
        <v>1015</v>
      </c>
      <c r="F60" s="6">
        <f t="shared" si="3"/>
        <v>1015</v>
      </c>
    </row>
    <row r="61" spans="2:6" ht="15.75">
      <c r="B61" s="4"/>
      <c r="C61" s="5" t="s">
        <v>2</v>
      </c>
      <c r="D61" s="6">
        <v>7</v>
      </c>
      <c r="E61" s="6"/>
      <c r="F61" s="6">
        <f>F54+F55+F56+F57+F58+F59+F60</f>
        <v>8004</v>
      </c>
    </row>
    <row r="62" spans="2:6" ht="15.75">
      <c r="B62" s="4"/>
      <c r="C62" s="7" t="s">
        <v>19</v>
      </c>
      <c r="D62" s="6">
        <v>15</v>
      </c>
      <c r="E62" s="8"/>
      <c r="F62" s="8">
        <f>F43+F52+F61</f>
        <v>18429</v>
      </c>
    </row>
    <row r="63" spans="2:6" ht="15.75">
      <c r="B63" s="118" t="s">
        <v>20</v>
      </c>
      <c r="C63" s="119"/>
      <c r="D63" s="119"/>
      <c r="E63" s="119"/>
      <c r="F63" s="120"/>
    </row>
    <row r="64" spans="2:6" ht="15.75">
      <c r="B64" s="4">
        <v>30</v>
      </c>
      <c r="C64" s="5" t="s">
        <v>17</v>
      </c>
      <c r="D64" s="6">
        <v>1</v>
      </c>
      <c r="E64" s="6">
        <v>1515</v>
      </c>
      <c r="F64" s="6">
        <f>E64</f>
        <v>1515</v>
      </c>
    </row>
    <row r="65" spans="2:6" ht="15.75">
      <c r="B65" s="4">
        <v>31</v>
      </c>
      <c r="C65" s="5" t="s">
        <v>10</v>
      </c>
      <c r="D65" s="6">
        <v>1</v>
      </c>
      <c r="E65" s="6">
        <v>1363</v>
      </c>
      <c r="F65" s="6">
        <f aca="true" t="shared" si="4" ref="F65:F70">E65</f>
        <v>1363</v>
      </c>
    </row>
    <row r="66" spans="2:6" ht="15.75">
      <c r="B66" s="4">
        <v>32</v>
      </c>
      <c r="C66" s="5" t="s">
        <v>7</v>
      </c>
      <c r="D66" s="6">
        <v>1</v>
      </c>
      <c r="E66" s="6">
        <v>1015</v>
      </c>
      <c r="F66" s="6">
        <f t="shared" si="4"/>
        <v>1015</v>
      </c>
    </row>
    <row r="67" spans="2:6" ht="15.75">
      <c r="B67" s="4">
        <v>33</v>
      </c>
      <c r="C67" s="5" t="s">
        <v>7</v>
      </c>
      <c r="D67" s="6">
        <v>1</v>
      </c>
      <c r="E67" s="6">
        <v>1015</v>
      </c>
      <c r="F67" s="6">
        <f t="shared" si="4"/>
        <v>1015</v>
      </c>
    </row>
    <row r="68" spans="2:6" ht="15.75">
      <c r="B68" s="4">
        <v>34</v>
      </c>
      <c r="C68" s="5" t="s">
        <v>7</v>
      </c>
      <c r="D68" s="6">
        <v>1</v>
      </c>
      <c r="E68" s="6">
        <v>1015</v>
      </c>
      <c r="F68" s="6">
        <f t="shared" si="4"/>
        <v>1015</v>
      </c>
    </row>
    <row r="69" spans="2:6" ht="15.75">
      <c r="B69" s="4">
        <v>35</v>
      </c>
      <c r="C69" s="5" t="s">
        <v>31</v>
      </c>
      <c r="D69" s="6">
        <v>1</v>
      </c>
      <c r="E69" s="6">
        <v>941</v>
      </c>
      <c r="F69" s="6">
        <f t="shared" si="4"/>
        <v>941</v>
      </c>
    </row>
    <row r="70" spans="2:6" ht="15.75">
      <c r="B70" s="4">
        <v>36</v>
      </c>
      <c r="C70" s="5" t="s">
        <v>21</v>
      </c>
      <c r="D70" s="6">
        <v>1</v>
      </c>
      <c r="E70" s="6">
        <v>941</v>
      </c>
      <c r="F70" s="6">
        <f t="shared" si="4"/>
        <v>941</v>
      </c>
    </row>
    <row r="71" spans="2:6" ht="15.75">
      <c r="B71" s="4"/>
      <c r="C71" s="7" t="s">
        <v>2</v>
      </c>
      <c r="D71" s="6">
        <v>7</v>
      </c>
      <c r="E71" s="8"/>
      <c r="F71" s="8">
        <f>SUM(F64:F70)</f>
        <v>7805</v>
      </c>
    </row>
    <row r="72" spans="2:6" ht="15.75">
      <c r="B72" s="118" t="s">
        <v>91</v>
      </c>
      <c r="C72" s="119"/>
      <c r="D72" s="119"/>
      <c r="E72" s="119"/>
      <c r="F72" s="120"/>
    </row>
    <row r="73" spans="1:6" ht="15.75">
      <c r="A73" s="26"/>
      <c r="B73" s="27">
        <v>37</v>
      </c>
      <c r="C73" s="27" t="s">
        <v>56</v>
      </c>
      <c r="D73" s="28">
        <v>1</v>
      </c>
      <c r="E73" s="28">
        <v>1080</v>
      </c>
      <c r="F73" s="28">
        <f>E73</f>
        <v>1080</v>
      </c>
    </row>
    <row r="74" spans="1:6" ht="15.75">
      <c r="A74" s="29"/>
      <c r="B74" s="27">
        <v>38</v>
      </c>
      <c r="C74" s="27" t="s">
        <v>7</v>
      </c>
      <c r="D74" s="28">
        <v>1</v>
      </c>
      <c r="E74" s="28">
        <v>1015</v>
      </c>
      <c r="F74" s="28">
        <f>E74</f>
        <v>1015</v>
      </c>
    </row>
    <row r="75" spans="1:6" ht="15.75">
      <c r="A75" s="29"/>
      <c r="B75" s="27">
        <v>39</v>
      </c>
      <c r="C75" s="27" t="s">
        <v>7</v>
      </c>
      <c r="D75" s="28">
        <v>1</v>
      </c>
      <c r="E75" s="28">
        <v>1015</v>
      </c>
      <c r="F75" s="28">
        <f>E75</f>
        <v>1015</v>
      </c>
    </row>
    <row r="76" spans="2:6" ht="15.75">
      <c r="B76" s="20"/>
      <c r="C76" s="20" t="s">
        <v>2</v>
      </c>
      <c r="D76" s="21">
        <v>3</v>
      </c>
      <c r="E76" s="21"/>
      <c r="F76" s="21">
        <f>SUM(F73:F75)</f>
        <v>3110</v>
      </c>
    </row>
    <row r="77" spans="2:6" ht="15.75">
      <c r="B77" s="118" t="s">
        <v>25</v>
      </c>
      <c r="C77" s="119"/>
      <c r="D77" s="119"/>
      <c r="E77" s="119"/>
      <c r="F77" s="120"/>
    </row>
    <row r="78" spans="2:6" ht="31.5">
      <c r="B78" s="4">
        <v>40</v>
      </c>
      <c r="C78" s="5" t="s">
        <v>66</v>
      </c>
      <c r="D78" s="35">
        <v>1</v>
      </c>
      <c r="E78" s="35">
        <v>2552</v>
      </c>
      <c r="F78" s="35">
        <f>E78</f>
        <v>2552</v>
      </c>
    </row>
    <row r="79" spans="2:6" ht="15.75">
      <c r="B79" s="118" t="s">
        <v>58</v>
      </c>
      <c r="C79" s="119"/>
      <c r="D79" s="119"/>
      <c r="E79" s="119"/>
      <c r="F79" s="120"/>
    </row>
    <row r="80" spans="2:6" ht="15.75">
      <c r="B80" s="4">
        <v>41</v>
      </c>
      <c r="C80" s="5" t="s">
        <v>17</v>
      </c>
      <c r="D80" s="6">
        <v>1</v>
      </c>
      <c r="E80" s="6">
        <v>1435</v>
      </c>
      <c r="F80" s="6">
        <f>E80</f>
        <v>1435</v>
      </c>
    </row>
    <row r="81" spans="2:6" ht="15.75">
      <c r="B81" s="4">
        <v>42</v>
      </c>
      <c r="C81" s="5" t="s">
        <v>10</v>
      </c>
      <c r="D81" s="6">
        <v>1</v>
      </c>
      <c r="E81" s="6">
        <v>1363</v>
      </c>
      <c r="F81" s="6">
        <f aca="true" t="shared" si="5" ref="F81:F86">E81</f>
        <v>1363</v>
      </c>
    </row>
    <row r="82" spans="2:6" ht="15.75">
      <c r="B82" s="4">
        <v>43</v>
      </c>
      <c r="C82" s="5" t="s">
        <v>7</v>
      </c>
      <c r="D82" s="6">
        <v>1</v>
      </c>
      <c r="E82" s="6">
        <v>1015</v>
      </c>
      <c r="F82" s="6">
        <f t="shared" si="5"/>
        <v>1015</v>
      </c>
    </row>
    <row r="83" spans="2:6" ht="15.75">
      <c r="B83" s="4">
        <v>44</v>
      </c>
      <c r="C83" s="5" t="s">
        <v>7</v>
      </c>
      <c r="D83" s="6">
        <v>1</v>
      </c>
      <c r="E83" s="6">
        <v>1015</v>
      </c>
      <c r="F83" s="6">
        <f t="shared" si="5"/>
        <v>1015</v>
      </c>
    </row>
    <row r="84" spans="2:6" ht="15.75">
      <c r="B84" s="4">
        <v>45</v>
      </c>
      <c r="C84" s="5" t="s">
        <v>7</v>
      </c>
      <c r="D84" s="6">
        <v>1</v>
      </c>
      <c r="E84" s="6">
        <v>1015</v>
      </c>
      <c r="F84" s="6">
        <f t="shared" si="5"/>
        <v>1015</v>
      </c>
    </row>
    <row r="85" spans="2:6" ht="15.75">
      <c r="B85" s="4">
        <v>46</v>
      </c>
      <c r="C85" s="5" t="s">
        <v>7</v>
      </c>
      <c r="D85" s="6">
        <v>1</v>
      </c>
      <c r="E85" s="6">
        <v>1015</v>
      </c>
      <c r="F85" s="6">
        <f t="shared" si="5"/>
        <v>1015</v>
      </c>
    </row>
    <row r="86" spans="2:6" ht="15.75">
      <c r="B86" s="4">
        <v>47</v>
      </c>
      <c r="C86" s="5" t="s">
        <v>7</v>
      </c>
      <c r="D86" s="6">
        <v>1</v>
      </c>
      <c r="E86" s="6">
        <v>1015</v>
      </c>
      <c r="F86" s="6">
        <f t="shared" si="5"/>
        <v>1015</v>
      </c>
    </row>
    <row r="87" spans="2:6" ht="15.75">
      <c r="B87" s="4"/>
      <c r="C87" s="7" t="s">
        <v>60</v>
      </c>
      <c r="D87" s="6">
        <v>7</v>
      </c>
      <c r="E87" s="6"/>
      <c r="F87" s="8">
        <f>SUM(F80:F86)</f>
        <v>7873</v>
      </c>
    </row>
    <row r="88" spans="2:6" ht="15.75">
      <c r="B88" s="115" t="s">
        <v>49</v>
      </c>
      <c r="C88" s="110"/>
      <c r="D88" s="110"/>
      <c r="E88" s="110"/>
      <c r="F88" s="111"/>
    </row>
    <row r="89" spans="2:6" ht="15.75">
      <c r="B89" s="4">
        <v>48</v>
      </c>
      <c r="C89" s="5" t="s">
        <v>17</v>
      </c>
      <c r="D89" s="6">
        <v>1</v>
      </c>
      <c r="E89" s="6">
        <v>1435</v>
      </c>
      <c r="F89" s="6">
        <f aca="true" t="shared" si="6" ref="F89:F94">E89</f>
        <v>1435</v>
      </c>
    </row>
    <row r="90" spans="2:6" ht="15.75">
      <c r="B90" s="4">
        <v>49</v>
      </c>
      <c r="C90" s="5" t="s">
        <v>7</v>
      </c>
      <c r="D90" s="6">
        <v>1</v>
      </c>
      <c r="E90" s="6">
        <v>1015</v>
      </c>
      <c r="F90" s="6">
        <f t="shared" si="6"/>
        <v>1015</v>
      </c>
    </row>
    <row r="91" spans="2:6" ht="15.75">
      <c r="B91" s="4">
        <v>50</v>
      </c>
      <c r="C91" s="5" t="s">
        <v>7</v>
      </c>
      <c r="D91" s="6">
        <v>1</v>
      </c>
      <c r="E91" s="6">
        <v>1015</v>
      </c>
      <c r="F91" s="6">
        <f t="shared" si="6"/>
        <v>1015</v>
      </c>
    </row>
    <row r="92" spans="2:6" ht="15.75">
      <c r="B92" s="4">
        <v>51</v>
      </c>
      <c r="C92" s="5" t="s">
        <v>7</v>
      </c>
      <c r="D92" s="6">
        <v>1</v>
      </c>
      <c r="E92" s="6">
        <v>1015</v>
      </c>
      <c r="F92" s="6">
        <f t="shared" si="6"/>
        <v>1015</v>
      </c>
    </row>
    <row r="93" spans="2:6" ht="15.75">
      <c r="B93" s="4">
        <v>52</v>
      </c>
      <c r="C93" s="5" t="s">
        <v>7</v>
      </c>
      <c r="D93" s="6">
        <v>1</v>
      </c>
      <c r="E93" s="6">
        <v>1015</v>
      </c>
      <c r="F93" s="6">
        <f t="shared" si="6"/>
        <v>1015</v>
      </c>
    </row>
    <row r="94" spans="2:6" ht="15.75">
      <c r="B94" s="4">
        <v>53</v>
      </c>
      <c r="C94" s="5" t="s">
        <v>7</v>
      </c>
      <c r="D94" s="6">
        <v>1</v>
      </c>
      <c r="E94" s="6">
        <v>1015</v>
      </c>
      <c r="F94" s="6">
        <f t="shared" si="6"/>
        <v>1015</v>
      </c>
    </row>
    <row r="95" spans="2:6" ht="15.75">
      <c r="B95" s="4"/>
      <c r="C95" s="7" t="s">
        <v>60</v>
      </c>
      <c r="D95" s="6">
        <v>6</v>
      </c>
      <c r="E95" s="6"/>
      <c r="F95" s="8">
        <f>F89+F90+F91+F92+F93+F94</f>
        <v>6510</v>
      </c>
    </row>
    <row r="96" spans="2:6" ht="15.75">
      <c r="B96" s="4"/>
      <c r="C96" s="7" t="s">
        <v>19</v>
      </c>
      <c r="D96" s="8">
        <v>14</v>
      </c>
      <c r="E96" s="8"/>
      <c r="F96" s="8">
        <f>F78+F87+F95</f>
        <v>16935</v>
      </c>
    </row>
    <row r="97" spans="2:6" ht="31.5" customHeight="1">
      <c r="B97" s="118" t="s">
        <v>59</v>
      </c>
      <c r="C97" s="139"/>
      <c r="D97" s="139"/>
      <c r="E97" s="139"/>
      <c r="F97" s="140"/>
    </row>
    <row r="98" spans="2:6" ht="31.5" customHeight="1">
      <c r="B98" s="1">
        <v>54</v>
      </c>
      <c r="C98" s="16" t="s">
        <v>67</v>
      </c>
      <c r="D98" s="14">
        <v>1</v>
      </c>
      <c r="E98" s="14">
        <v>2552</v>
      </c>
      <c r="F98" s="15">
        <f>E98</f>
        <v>2552</v>
      </c>
    </row>
    <row r="99" spans="2:6" ht="15.75">
      <c r="B99" s="133" t="s">
        <v>22</v>
      </c>
      <c r="C99" s="134"/>
      <c r="D99" s="134"/>
      <c r="E99" s="134"/>
      <c r="F99" s="135"/>
    </row>
    <row r="100" spans="2:6" ht="15.75">
      <c r="B100" s="136" t="s">
        <v>23</v>
      </c>
      <c r="C100" s="137"/>
      <c r="D100" s="137"/>
      <c r="E100" s="137"/>
      <c r="F100" s="138"/>
    </row>
    <row r="101" spans="2:6" ht="18.75" customHeight="1">
      <c r="B101" s="4">
        <v>55</v>
      </c>
      <c r="C101" s="5" t="s">
        <v>6</v>
      </c>
      <c r="D101" s="35">
        <v>1</v>
      </c>
      <c r="E101" s="35">
        <v>1515</v>
      </c>
      <c r="F101" s="35">
        <f>E101</f>
        <v>1515</v>
      </c>
    </row>
    <row r="102" spans="2:6" ht="15.75" hidden="1">
      <c r="B102" s="4">
        <v>55</v>
      </c>
      <c r="C102" s="5" t="s">
        <v>10</v>
      </c>
      <c r="D102" s="6">
        <v>1</v>
      </c>
      <c r="E102" s="6">
        <v>870</v>
      </c>
      <c r="F102" s="35">
        <f aca="true" t="shared" si="7" ref="F102:F108">E102</f>
        <v>870</v>
      </c>
    </row>
    <row r="103" spans="2:6" ht="15.75">
      <c r="B103" s="4">
        <v>56</v>
      </c>
      <c r="C103" s="5" t="s">
        <v>10</v>
      </c>
      <c r="D103" s="6">
        <v>1</v>
      </c>
      <c r="E103" s="6">
        <v>1363</v>
      </c>
      <c r="F103" s="35">
        <f t="shared" si="7"/>
        <v>1363</v>
      </c>
    </row>
    <row r="104" spans="2:6" ht="15.75">
      <c r="B104" s="4">
        <v>57</v>
      </c>
      <c r="C104" s="5" t="s">
        <v>7</v>
      </c>
      <c r="D104" s="6">
        <v>1</v>
      </c>
      <c r="E104" s="6">
        <v>1015</v>
      </c>
      <c r="F104" s="35">
        <f t="shared" si="7"/>
        <v>1015</v>
      </c>
    </row>
    <row r="105" spans="2:6" ht="15.75">
      <c r="B105" s="4">
        <v>58</v>
      </c>
      <c r="C105" s="5" t="s">
        <v>7</v>
      </c>
      <c r="D105" s="6">
        <v>1</v>
      </c>
      <c r="E105" s="6">
        <v>1015</v>
      </c>
      <c r="F105" s="35">
        <f t="shared" si="7"/>
        <v>1015</v>
      </c>
    </row>
    <row r="106" spans="2:6" ht="15.75">
      <c r="B106" s="4">
        <v>59</v>
      </c>
      <c r="C106" s="5" t="s">
        <v>24</v>
      </c>
      <c r="D106" s="6">
        <v>1</v>
      </c>
      <c r="E106" s="6">
        <v>1015</v>
      </c>
      <c r="F106" s="35">
        <f t="shared" si="7"/>
        <v>1015</v>
      </c>
    </row>
    <row r="107" spans="2:6" ht="15.75">
      <c r="B107" s="4">
        <v>60</v>
      </c>
      <c r="C107" s="5" t="s">
        <v>7</v>
      </c>
      <c r="D107" s="6">
        <v>1</v>
      </c>
      <c r="E107" s="6">
        <v>1015</v>
      </c>
      <c r="F107" s="35">
        <f t="shared" si="7"/>
        <v>1015</v>
      </c>
    </row>
    <row r="108" spans="2:6" ht="15.75">
      <c r="B108" s="4">
        <v>61</v>
      </c>
      <c r="C108" s="5" t="s">
        <v>7</v>
      </c>
      <c r="D108" s="6">
        <v>1</v>
      </c>
      <c r="E108" s="6">
        <v>1015</v>
      </c>
      <c r="F108" s="35">
        <f t="shared" si="7"/>
        <v>1015</v>
      </c>
    </row>
    <row r="109" spans="2:6" ht="15.75">
      <c r="B109" s="4"/>
      <c r="C109" s="7" t="s">
        <v>60</v>
      </c>
      <c r="D109" s="8">
        <v>7</v>
      </c>
      <c r="E109" s="8"/>
      <c r="F109" s="8">
        <f>F101+F103+F104+F105+F106+F107+F108</f>
        <v>7953</v>
      </c>
    </row>
    <row r="110" spans="2:6" ht="15.75">
      <c r="B110" s="118" t="s">
        <v>57</v>
      </c>
      <c r="C110" s="119"/>
      <c r="D110" s="119"/>
      <c r="E110" s="119"/>
      <c r="F110" s="120"/>
    </row>
    <row r="111" spans="2:6" ht="15.75">
      <c r="B111" s="4">
        <v>62</v>
      </c>
      <c r="C111" s="5" t="s">
        <v>17</v>
      </c>
      <c r="D111" s="6">
        <v>1</v>
      </c>
      <c r="E111" s="6">
        <v>1435</v>
      </c>
      <c r="F111" s="6">
        <f>E111</f>
        <v>1435</v>
      </c>
    </row>
    <row r="112" spans="2:6" ht="15.75">
      <c r="B112" s="4">
        <v>63</v>
      </c>
      <c r="C112" s="5" t="s">
        <v>7</v>
      </c>
      <c r="D112" s="6">
        <v>1</v>
      </c>
      <c r="E112" s="6">
        <v>1015</v>
      </c>
      <c r="F112" s="6">
        <f aca="true" t="shared" si="8" ref="F112:F118">E112</f>
        <v>1015</v>
      </c>
    </row>
    <row r="113" spans="2:6" ht="15.75">
      <c r="B113" s="4">
        <v>64</v>
      </c>
      <c r="C113" s="5" t="s">
        <v>7</v>
      </c>
      <c r="D113" s="6">
        <v>1</v>
      </c>
      <c r="E113" s="6">
        <v>1015</v>
      </c>
      <c r="F113" s="6">
        <f t="shared" si="8"/>
        <v>1015</v>
      </c>
    </row>
    <row r="114" spans="2:6" ht="15.75" hidden="1">
      <c r="B114" s="4"/>
      <c r="C114" s="5"/>
      <c r="D114" s="6"/>
      <c r="E114" s="6"/>
      <c r="F114" s="6">
        <f t="shared" si="8"/>
        <v>0</v>
      </c>
    </row>
    <row r="115" spans="2:6" ht="15.75" hidden="1">
      <c r="B115" s="4"/>
      <c r="C115" s="5"/>
      <c r="D115" s="6"/>
      <c r="E115" s="6"/>
      <c r="F115" s="6">
        <f t="shared" si="8"/>
        <v>0</v>
      </c>
    </row>
    <row r="116" spans="2:6" ht="15.75" hidden="1">
      <c r="B116" s="4">
        <v>64</v>
      </c>
      <c r="C116" s="5" t="s">
        <v>7</v>
      </c>
      <c r="D116" s="6">
        <v>1</v>
      </c>
      <c r="E116" s="6">
        <v>600</v>
      </c>
      <c r="F116" s="6">
        <f t="shared" si="8"/>
        <v>600</v>
      </c>
    </row>
    <row r="117" spans="2:6" ht="15.75">
      <c r="B117" s="4">
        <v>65</v>
      </c>
      <c r="C117" s="5" t="s">
        <v>7</v>
      </c>
      <c r="D117" s="6">
        <v>1</v>
      </c>
      <c r="E117" s="6">
        <v>1015</v>
      </c>
      <c r="F117" s="6">
        <f t="shared" si="8"/>
        <v>1015</v>
      </c>
    </row>
    <row r="118" spans="1:6" ht="15.75">
      <c r="A118" s="22"/>
      <c r="B118" s="23">
        <v>66</v>
      </c>
      <c r="C118" s="24" t="s">
        <v>7</v>
      </c>
      <c r="D118" s="25">
        <v>1</v>
      </c>
      <c r="E118" s="25">
        <v>1015</v>
      </c>
      <c r="F118" s="6">
        <f t="shared" si="8"/>
        <v>1015</v>
      </c>
    </row>
    <row r="119" spans="2:6" ht="15.75" hidden="1">
      <c r="B119" s="4">
        <v>66</v>
      </c>
      <c r="C119" s="5"/>
      <c r="D119" s="6"/>
      <c r="E119" s="6"/>
      <c r="F119" s="6">
        <f>SUM(F111:F118)</f>
        <v>6095</v>
      </c>
    </row>
    <row r="120" spans="2:6" ht="15.75">
      <c r="B120" s="4"/>
      <c r="C120" s="7" t="s">
        <v>60</v>
      </c>
      <c r="D120" s="6">
        <v>5</v>
      </c>
      <c r="E120" s="8"/>
      <c r="F120" s="6">
        <f>F111+F112+F113+F117+F118</f>
        <v>5495</v>
      </c>
    </row>
    <row r="121" spans="2:6" ht="15" customHeight="1">
      <c r="B121" s="17"/>
      <c r="C121" s="36" t="s">
        <v>19</v>
      </c>
      <c r="D121" s="1">
        <v>13</v>
      </c>
      <c r="E121" s="37"/>
      <c r="F121" s="37">
        <f>F120+F109+F98</f>
        <v>16000</v>
      </c>
    </row>
    <row r="122" spans="2:6" ht="12.75" customHeight="1" hidden="1">
      <c r="B122" s="17"/>
      <c r="C122" s="36"/>
      <c r="D122" s="1"/>
      <c r="E122" s="37"/>
      <c r="F122" s="37"/>
    </row>
    <row r="123" spans="2:6" ht="12.75" customHeight="1">
      <c r="B123" s="123"/>
      <c r="C123" s="112" t="s">
        <v>32</v>
      </c>
      <c r="D123" s="114">
        <v>66</v>
      </c>
      <c r="E123" s="113"/>
      <c r="F123" s="108">
        <f>F17+F40+F62+F71+F76+F96+F121</f>
        <v>80997</v>
      </c>
    </row>
    <row r="124" spans="2:6" ht="12.75" customHeight="1">
      <c r="B124" s="124"/>
      <c r="C124" s="128"/>
      <c r="D124" s="126"/>
      <c r="E124" s="107"/>
      <c r="F124" s="132"/>
    </row>
    <row r="127" spans="3:6" ht="15.75">
      <c r="C127" s="142" t="s">
        <v>76</v>
      </c>
      <c r="D127" s="142"/>
      <c r="E127" s="142"/>
      <c r="F127" s="142"/>
    </row>
    <row r="128" ht="15.75">
      <c r="C128" s="3"/>
    </row>
    <row r="129" ht="15.75">
      <c r="C129" s="3"/>
    </row>
    <row r="130" spans="3:6" ht="15.75" customHeight="1">
      <c r="C130" s="141" t="s">
        <v>73</v>
      </c>
      <c r="D130" s="142"/>
      <c r="E130" s="142"/>
      <c r="F130" s="142"/>
    </row>
    <row r="131" spans="3:6" ht="15.75" customHeight="1">
      <c r="C131" s="142"/>
      <c r="D131" s="142"/>
      <c r="E131" s="142"/>
      <c r="F131" s="142"/>
    </row>
    <row r="133" ht="15.75">
      <c r="C133" s="19" t="s">
        <v>53</v>
      </c>
    </row>
    <row r="134" ht="15.75">
      <c r="C134" s="19" t="s">
        <v>54</v>
      </c>
    </row>
    <row r="135" spans="3:7" ht="15.75">
      <c r="C135" s="19" t="s">
        <v>55</v>
      </c>
      <c r="E135" s="116"/>
      <c r="F135" s="116"/>
      <c r="G135" s="19"/>
    </row>
  </sheetData>
  <sheetProtection/>
  <mergeCells count="44">
    <mergeCell ref="E135:F135"/>
    <mergeCell ref="C14:F14"/>
    <mergeCell ref="C5:F5"/>
    <mergeCell ref="C6:F6"/>
    <mergeCell ref="B18:F18"/>
    <mergeCell ref="B19:B20"/>
    <mergeCell ref="C19:C20"/>
    <mergeCell ref="D19:D20"/>
    <mergeCell ref="E19:E20"/>
    <mergeCell ref="C40:C41"/>
    <mergeCell ref="C7:F7"/>
    <mergeCell ref="B77:F77"/>
    <mergeCell ref="B79:F79"/>
    <mergeCell ref="B99:F99"/>
    <mergeCell ref="D40:D41"/>
    <mergeCell ref="E40:E41"/>
    <mergeCell ref="F40:F41"/>
    <mergeCell ref="B53:F53"/>
    <mergeCell ref="B97:F97"/>
    <mergeCell ref="F19:F20"/>
    <mergeCell ref="B63:F63"/>
    <mergeCell ref="B21:F21"/>
    <mergeCell ref="B31:F31"/>
    <mergeCell ref="B40:B41"/>
    <mergeCell ref="C127:F127"/>
    <mergeCell ref="C130:F131"/>
    <mergeCell ref="D123:D124"/>
    <mergeCell ref="B88:F88"/>
    <mergeCell ref="B110:F110"/>
    <mergeCell ref="B123:B124"/>
    <mergeCell ref="C123:C124"/>
    <mergeCell ref="E123:E124"/>
    <mergeCell ref="F123:F124"/>
    <mergeCell ref="B100:F100"/>
    <mergeCell ref="C1:F1"/>
    <mergeCell ref="B72:F72"/>
    <mergeCell ref="C10:F10"/>
    <mergeCell ref="C3:F3"/>
    <mergeCell ref="C4:F4"/>
    <mergeCell ref="C8:F8"/>
    <mergeCell ref="C9:F9"/>
    <mergeCell ref="C13:F13"/>
    <mergeCell ref="B42:F42"/>
    <mergeCell ref="B44:F44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94" r:id="rId1"/>
  <rowBreaks count="2" manualBreakCount="2">
    <brk id="41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G129"/>
  <sheetViews>
    <sheetView view="pageBreakPreview" zoomScaleSheetLayoutView="100" zoomScalePageLayoutView="0" workbookViewId="0" topLeftCell="A4">
      <selection activeCell="F119" sqref="F119"/>
    </sheetView>
  </sheetViews>
  <sheetFormatPr defaultColWidth="9.00390625" defaultRowHeight="12.75"/>
  <cols>
    <col min="1" max="1" width="1.37890625" style="0" customWidth="1"/>
    <col min="2" max="2" width="4.25390625" style="0" customWidth="1"/>
    <col min="3" max="3" width="54.00390625" style="0" customWidth="1"/>
    <col min="4" max="4" width="12.125" style="0" customWidth="1"/>
    <col min="5" max="5" width="10.00390625" style="0" customWidth="1"/>
    <col min="6" max="6" width="14.875" style="0" customWidth="1"/>
  </cols>
  <sheetData>
    <row r="3" spans="3:6" ht="15.75" customHeight="1">
      <c r="C3" s="143" t="s">
        <v>74</v>
      </c>
      <c r="D3" s="143"/>
      <c r="E3" s="143"/>
      <c r="F3" s="143"/>
    </row>
    <row r="4" spans="3:6" ht="16.5" customHeight="1">
      <c r="C4" s="153" t="s">
        <v>82</v>
      </c>
      <c r="D4" s="153"/>
      <c r="E4" s="153"/>
      <c r="F4" s="153"/>
    </row>
    <row r="5" spans="3:6" ht="16.5" customHeight="1">
      <c r="C5" s="153" t="s">
        <v>80</v>
      </c>
      <c r="D5" s="153"/>
      <c r="E5" s="153"/>
      <c r="F5" s="153"/>
    </row>
    <row r="6" spans="3:6" ht="14.25" customHeight="1">
      <c r="C6" s="153" t="s">
        <v>84</v>
      </c>
      <c r="D6" s="153"/>
      <c r="E6" s="153"/>
      <c r="F6" s="153"/>
    </row>
    <row r="7" spans="3:6" ht="14.25" customHeight="1">
      <c r="C7" s="152" t="s">
        <v>85</v>
      </c>
      <c r="D7" s="152"/>
      <c r="E7" s="152"/>
      <c r="F7" s="152"/>
    </row>
    <row r="8" spans="3:6" ht="30.75" customHeight="1">
      <c r="C8" s="153" t="s">
        <v>79</v>
      </c>
      <c r="D8" s="154"/>
      <c r="E8" s="154"/>
      <c r="F8" s="154"/>
    </row>
    <row r="9" spans="3:6" ht="19.5" customHeight="1">
      <c r="C9" s="109" t="s">
        <v>77</v>
      </c>
      <c r="D9" s="109"/>
      <c r="E9" s="109"/>
      <c r="F9" s="109"/>
    </row>
    <row r="10" spans="3:6" ht="21.75" customHeight="1">
      <c r="C10" s="109" t="s">
        <v>72</v>
      </c>
      <c r="D10" s="109"/>
      <c r="E10" s="109"/>
      <c r="F10" s="109"/>
    </row>
    <row r="11" ht="8.25" customHeight="1" hidden="1">
      <c r="C11" s="3"/>
    </row>
    <row r="12" ht="7.5" customHeight="1" hidden="1">
      <c r="C12" s="11"/>
    </row>
    <row r="13" spans="3:6" ht="106.5" customHeight="1">
      <c r="C13" s="155" t="s">
        <v>75</v>
      </c>
      <c r="D13" s="155"/>
      <c r="E13" s="155"/>
      <c r="F13" s="155"/>
    </row>
    <row r="14" spans="3:6" ht="18" customHeight="1">
      <c r="C14" s="156" t="s">
        <v>83</v>
      </c>
      <c r="D14" s="156"/>
      <c r="E14" s="156"/>
      <c r="F14" s="156"/>
    </row>
    <row r="15" spans="2:6" ht="76.5" customHeight="1">
      <c r="B15" s="37" t="s">
        <v>0</v>
      </c>
      <c r="C15" s="38" t="s">
        <v>40</v>
      </c>
      <c r="D15" s="31" t="s">
        <v>43</v>
      </c>
      <c r="E15" s="31" t="s">
        <v>44</v>
      </c>
      <c r="F15" s="31" t="s">
        <v>45</v>
      </c>
    </row>
    <row r="16" spans="2:6" ht="15.75">
      <c r="B16" s="32">
        <v>1</v>
      </c>
      <c r="C16" s="6">
        <v>2</v>
      </c>
      <c r="D16" s="6">
        <v>3</v>
      </c>
      <c r="E16" s="6">
        <v>4</v>
      </c>
      <c r="F16" s="6">
        <v>5</v>
      </c>
    </row>
    <row r="17" spans="2:6" ht="15.75">
      <c r="B17" s="32">
        <v>1</v>
      </c>
      <c r="C17" s="10" t="s">
        <v>1</v>
      </c>
      <c r="D17" s="6">
        <v>1</v>
      </c>
      <c r="E17" s="6">
        <v>2638</v>
      </c>
      <c r="F17" s="8">
        <f>E17</f>
        <v>2638</v>
      </c>
    </row>
    <row r="18" spans="2:6" ht="15.75">
      <c r="B18" s="4"/>
      <c r="C18" s="7"/>
      <c r="D18" s="6"/>
      <c r="E18" s="8"/>
      <c r="F18" s="8"/>
    </row>
    <row r="19" spans="2:6" ht="15.75">
      <c r="B19" s="118" t="s">
        <v>3</v>
      </c>
      <c r="C19" s="119"/>
      <c r="D19" s="119"/>
      <c r="E19" s="119"/>
      <c r="F19" s="120"/>
    </row>
    <row r="20" spans="2:6" ht="15.75" customHeight="1">
      <c r="B20" s="121">
        <v>2</v>
      </c>
      <c r="C20" s="123" t="s">
        <v>4</v>
      </c>
      <c r="D20" s="125">
        <v>1</v>
      </c>
      <c r="E20" s="125">
        <v>2552</v>
      </c>
      <c r="F20" s="125">
        <f>E20</f>
        <v>2552</v>
      </c>
    </row>
    <row r="21" spans="2:6" ht="15.75" customHeight="1">
      <c r="B21" s="122"/>
      <c r="C21" s="124"/>
      <c r="D21" s="126"/>
      <c r="E21" s="126"/>
      <c r="F21" s="126"/>
    </row>
    <row r="22" spans="2:6" ht="15.75">
      <c r="B22" s="118" t="s">
        <v>5</v>
      </c>
      <c r="C22" s="119"/>
      <c r="D22" s="119"/>
      <c r="E22" s="119"/>
      <c r="F22" s="120"/>
    </row>
    <row r="23" spans="2:6" ht="18.75" customHeight="1">
      <c r="B23" s="39">
        <v>3</v>
      </c>
      <c r="C23" s="24" t="s">
        <v>6</v>
      </c>
      <c r="D23" s="6">
        <v>1</v>
      </c>
      <c r="E23" s="6">
        <v>1515</v>
      </c>
      <c r="F23" s="6">
        <f aca="true" t="shared" si="0" ref="F23:F30">E23</f>
        <v>1515</v>
      </c>
    </row>
    <row r="24" spans="2:6" ht="15.75" hidden="1">
      <c r="B24" s="40"/>
      <c r="F24" s="6">
        <f t="shared" si="0"/>
        <v>0</v>
      </c>
    </row>
    <row r="25" spans="2:6" ht="15" customHeight="1">
      <c r="B25" s="33">
        <v>4</v>
      </c>
      <c r="C25" s="44" t="s">
        <v>10</v>
      </c>
      <c r="D25" s="45">
        <v>1</v>
      </c>
      <c r="E25" s="45">
        <v>1363</v>
      </c>
      <c r="F25" s="6">
        <f t="shared" si="0"/>
        <v>1363</v>
      </c>
    </row>
    <row r="26" spans="2:6" ht="15.75">
      <c r="B26" s="46">
        <v>5</v>
      </c>
      <c r="C26" s="5" t="s">
        <v>7</v>
      </c>
      <c r="D26" s="6">
        <v>1</v>
      </c>
      <c r="E26" s="6">
        <v>1015</v>
      </c>
      <c r="F26" s="6">
        <f t="shared" si="0"/>
        <v>1015</v>
      </c>
    </row>
    <row r="27" spans="2:6" ht="15.75">
      <c r="B27" s="32">
        <v>6</v>
      </c>
      <c r="C27" s="5" t="s">
        <v>7</v>
      </c>
      <c r="D27" s="6">
        <v>1</v>
      </c>
      <c r="E27" s="6">
        <v>1015</v>
      </c>
      <c r="F27" s="6">
        <f t="shared" si="0"/>
        <v>1015</v>
      </c>
    </row>
    <row r="28" spans="2:6" ht="15.75">
      <c r="B28" s="32">
        <v>7</v>
      </c>
      <c r="C28" s="5" t="s">
        <v>7</v>
      </c>
      <c r="D28" s="6">
        <v>1</v>
      </c>
      <c r="E28" s="6">
        <v>1015</v>
      </c>
      <c r="F28" s="6">
        <f t="shared" si="0"/>
        <v>1015</v>
      </c>
    </row>
    <row r="29" spans="2:6" ht="15.75">
      <c r="B29" s="42">
        <v>8</v>
      </c>
      <c r="C29" s="5" t="s">
        <v>7</v>
      </c>
      <c r="D29" s="6">
        <v>1</v>
      </c>
      <c r="E29" s="6">
        <v>1015</v>
      </c>
      <c r="F29" s="6">
        <f t="shared" si="0"/>
        <v>1015</v>
      </c>
    </row>
    <row r="30" spans="2:6" ht="15.75">
      <c r="B30" s="32">
        <v>9</v>
      </c>
      <c r="C30" s="5" t="s">
        <v>7</v>
      </c>
      <c r="D30" s="6">
        <v>1</v>
      </c>
      <c r="E30" s="6">
        <v>1015</v>
      </c>
      <c r="F30" s="6">
        <f t="shared" si="0"/>
        <v>1015</v>
      </c>
    </row>
    <row r="31" spans="2:6" ht="18.75" customHeight="1">
      <c r="B31" s="4"/>
      <c r="C31" s="7" t="s">
        <v>2</v>
      </c>
      <c r="D31" s="8">
        <v>7</v>
      </c>
      <c r="E31" s="6"/>
      <c r="F31" s="8">
        <f>SUM(F23:F30)</f>
        <v>7953</v>
      </c>
    </row>
    <row r="32" spans="2:6" ht="20.25" customHeight="1">
      <c r="B32" s="118" t="s">
        <v>61</v>
      </c>
      <c r="C32" s="119"/>
      <c r="D32" s="119"/>
      <c r="E32" s="119"/>
      <c r="F32" s="120"/>
    </row>
    <row r="33" spans="2:6" ht="31.5">
      <c r="B33" s="4">
        <v>10</v>
      </c>
      <c r="C33" s="30" t="s">
        <v>9</v>
      </c>
      <c r="D33" s="34">
        <v>1</v>
      </c>
      <c r="E33" s="34">
        <v>1515</v>
      </c>
      <c r="F33" s="34">
        <f aca="true" t="shared" si="1" ref="F33:F38">E33</f>
        <v>1515</v>
      </c>
    </row>
    <row r="34" spans="2:6" ht="15.75" hidden="1">
      <c r="B34" s="4">
        <v>10</v>
      </c>
      <c r="C34" s="5" t="s">
        <v>10</v>
      </c>
      <c r="D34" s="6">
        <v>1</v>
      </c>
      <c r="E34" s="6">
        <v>870</v>
      </c>
      <c r="F34" s="34">
        <f t="shared" si="1"/>
        <v>870</v>
      </c>
    </row>
    <row r="35" spans="2:6" ht="15.75" hidden="1">
      <c r="B35" s="4">
        <v>11</v>
      </c>
      <c r="C35" s="5" t="s">
        <v>11</v>
      </c>
      <c r="D35" s="6">
        <v>1</v>
      </c>
      <c r="E35" s="6">
        <v>600</v>
      </c>
      <c r="F35" s="34">
        <f t="shared" si="1"/>
        <v>600</v>
      </c>
    </row>
    <row r="36" spans="2:6" ht="15.75">
      <c r="B36" s="4">
        <v>11</v>
      </c>
      <c r="C36" s="30" t="s">
        <v>12</v>
      </c>
      <c r="D36" s="1">
        <v>1</v>
      </c>
      <c r="E36" s="1">
        <v>1015</v>
      </c>
      <c r="F36" s="34">
        <f t="shared" si="1"/>
        <v>1015</v>
      </c>
    </row>
    <row r="37" spans="2:6" ht="15.75">
      <c r="B37" s="4">
        <v>12</v>
      </c>
      <c r="C37" s="30" t="s">
        <v>12</v>
      </c>
      <c r="D37" s="1">
        <v>1</v>
      </c>
      <c r="E37" s="1">
        <v>1015</v>
      </c>
      <c r="F37" s="34">
        <f t="shared" si="1"/>
        <v>1015</v>
      </c>
    </row>
    <row r="38" spans="2:6" ht="15.75">
      <c r="B38" s="4">
        <v>13</v>
      </c>
      <c r="C38" s="5" t="s">
        <v>7</v>
      </c>
      <c r="D38" s="6">
        <v>1</v>
      </c>
      <c r="E38" s="6">
        <v>1015</v>
      </c>
      <c r="F38" s="35">
        <f t="shared" si="1"/>
        <v>1015</v>
      </c>
    </row>
    <row r="39" spans="2:6" ht="21" customHeight="1">
      <c r="B39" s="4"/>
      <c r="C39" s="7" t="s">
        <v>2</v>
      </c>
      <c r="D39" s="43">
        <v>4</v>
      </c>
      <c r="E39" s="6"/>
      <c r="F39" s="43">
        <v>4560</v>
      </c>
    </row>
    <row r="40" spans="2:6" ht="18.75" customHeight="1">
      <c r="B40" s="123"/>
      <c r="C40" s="127" t="s">
        <v>13</v>
      </c>
      <c r="D40" s="131">
        <v>11</v>
      </c>
      <c r="E40" s="129"/>
      <c r="F40" s="131">
        <v>15065</v>
      </c>
    </row>
    <row r="41" spans="2:6" ht="21.75" customHeight="1">
      <c r="B41" s="124"/>
      <c r="C41" s="128"/>
      <c r="D41" s="132"/>
      <c r="E41" s="130"/>
      <c r="F41" s="132"/>
    </row>
    <row r="42" spans="2:6" ht="18" customHeight="1">
      <c r="B42" s="118" t="s">
        <v>14</v>
      </c>
      <c r="C42" s="119"/>
      <c r="D42" s="119"/>
      <c r="E42" s="119"/>
      <c r="F42" s="120"/>
    </row>
    <row r="43" spans="2:6" ht="31.5">
      <c r="B43" s="4">
        <v>14</v>
      </c>
      <c r="C43" s="5" t="s">
        <v>4</v>
      </c>
      <c r="D43" s="35">
        <v>1</v>
      </c>
      <c r="E43" s="35">
        <v>2552</v>
      </c>
      <c r="F43" s="35">
        <f>E43</f>
        <v>2552</v>
      </c>
    </row>
    <row r="44" spans="2:6" ht="15.75">
      <c r="B44" s="118" t="s">
        <v>15</v>
      </c>
      <c r="C44" s="119"/>
      <c r="D44" s="119"/>
      <c r="E44" s="119"/>
      <c r="F44" s="120"/>
    </row>
    <row r="45" spans="2:6" ht="16.5" customHeight="1">
      <c r="B45" s="4">
        <v>15</v>
      </c>
      <c r="C45" s="5" t="s">
        <v>17</v>
      </c>
      <c r="D45" s="6">
        <v>1</v>
      </c>
      <c r="E45" s="6">
        <v>1435</v>
      </c>
      <c r="F45" s="6">
        <f aca="true" t="shared" si="2" ref="F45:F51">E45</f>
        <v>1435</v>
      </c>
    </row>
    <row r="46" spans="2:6" ht="15.75">
      <c r="B46" s="4">
        <v>16</v>
      </c>
      <c r="C46" s="5" t="s">
        <v>10</v>
      </c>
      <c r="D46" s="6">
        <v>1</v>
      </c>
      <c r="E46" s="6">
        <v>1363</v>
      </c>
      <c r="F46" s="6">
        <f t="shared" si="2"/>
        <v>1363</v>
      </c>
    </row>
    <row r="47" spans="2:6" ht="15.75">
      <c r="B47" s="4">
        <v>17</v>
      </c>
      <c r="C47" s="5" t="s">
        <v>7</v>
      </c>
      <c r="D47" s="6">
        <v>1</v>
      </c>
      <c r="E47" s="6">
        <v>1015</v>
      </c>
      <c r="F47" s="6">
        <f t="shared" si="2"/>
        <v>1015</v>
      </c>
    </row>
    <row r="48" spans="2:6" ht="15.75">
      <c r="B48" s="4">
        <v>18</v>
      </c>
      <c r="C48" s="5" t="s">
        <v>7</v>
      </c>
      <c r="D48" s="6">
        <v>1</v>
      </c>
      <c r="E48" s="6">
        <v>1015</v>
      </c>
      <c r="F48" s="6">
        <f t="shared" si="2"/>
        <v>1015</v>
      </c>
    </row>
    <row r="49" spans="2:6" ht="15.75">
      <c r="B49" s="4">
        <v>18</v>
      </c>
      <c r="C49" s="5" t="s">
        <v>7</v>
      </c>
      <c r="D49" s="6">
        <v>1</v>
      </c>
      <c r="E49" s="6">
        <v>1015</v>
      </c>
      <c r="F49" s="6">
        <f t="shared" si="2"/>
        <v>1015</v>
      </c>
    </row>
    <row r="50" spans="2:6" ht="15.75">
      <c r="B50" s="4">
        <v>20</v>
      </c>
      <c r="C50" s="5" t="s">
        <v>7</v>
      </c>
      <c r="D50" s="6">
        <v>1</v>
      </c>
      <c r="E50" s="6">
        <v>1015</v>
      </c>
      <c r="F50" s="6">
        <f t="shared" si="2"/>
        <v>1015</v>
      </c>
    </row>
    <row r="51" spans="2:6" ht="15.75">
      <c r="B51" s="23">
        <v>21</v>
      </c>
      <c r="C51" s="24" t="s">
        <v>7</v>
      </c>
      <c r="D51" s="25">
        <v>1</v>
      </c>
      <c r="E51" s="25">
        <v>1015</v>
      </c>
      <c r="F51" s="6">
        <f t="shared" si="2"/>
        <v>1015</v>
      </c>
    </row>
    <row r="52" spans="2:6" ht="15.75">
      <c r="B52" s="4"/>
      <c r="C52" s="7" t="s">
        <v>2</v>
      </c>
      <c r="D52" s="8">
        <v>7</v>
      </c>
      <c r="E52" s="6"/>
      <c r="F52" s="8">
        <f>F45+F46+F47+F48+F49+F50+F51</f>
        <v>7873</v>
      </c>
    </row>
    <row r="53" spans="2:6" ht="15.75">
      <c r="B53" s="118" t="s">
        <v>16</v>
      </c>
      <c r="C53" s="119"/>
      <c r="D53" s="119"/>
      <c r="E53" s="119"/>
      <c r="F53" s="120"/>
    </row>
    <row r="54" spans="2:6" ht="18" customHeight="1">
      <c r="B54" s="4">
        <v>22</v>
      </c>
      <c r="C54" s="5" t="s">
        <v>51</v>
      </c>
      <c r="D54" s="6">
        <v>1</v>
      </c>
      <c r="E54" s="6">
        <v>1515</v>
      </c>
      <c r="F54" s="6">
        <f aca="true" t="shared" si="3" ref="F54:F60">E54</f>
        <v>1515</v>
      </c>
    </row>
    <row r="55" spans="2:6" ht="15.75">
      <c r="B55" s="4">
        <v>23</v>
      </c>
      <c r="C55" s="5" t="s">
        <v>10</v>
      </c>
      <c r="D55" s="6">
        <v>1</v>
      </c>
      <c r="E55" s="6">
        <v>1363</v>
      </c>
      <c r="F55" s="6">
        <f t="shared" si="3"/>
        <v>1363</v>
      </c>
    </row>
    <row r="56" spans="2:6" ht="18" customHeight="1">
      <c r="B56" s="4">
        <v>24</v>
      </c>
      <c r="C56" s="5" t="s">
        <v>50</v>
      </c>
      <c r="D56" s="35">
        <v>1</v>
      </c>
      <c r="E56" s="35">
        <v>1066</v>
      </c>
      <c r="F56" s="6">
        <f t="shared" si="3"/>
        <v>1066</v>
      </c>
    </row>
    <row r="57" spans="2:6" ht="15.75">
      <c r="B57" s="4">
        <v>24</v>
      </c>
      <c r="C57" s="5" t="s">
        <v>7</v>
      </c>
      <c r="D57" s="6">
        <v>1</v>
      </c>
      <c r="E57" s="6">
        <v>1015</v>
      </c>
      <c r="F57" s="6">
        <f t="shared" si="3"/>
        <v>1015</v>
      </c>
    </row>
    <row r="58" spans="2:6" ht="15.75">
      <c r="B58" s="4">
        <v>26</v>
      </c>
      <c r="C58" s="5" t="s">
        <v>7</v>
      </c>
      <c r="D58" s="6">
        <v>1</v>
      </c>
      <c r="E58" s="6">
        <v>1015</v>
      </c>
      <c r="F58" s="6">
        <f t="shared" si="3"/>
        <v>1015</v>
      </c>
    </row>
    <row r="59" spans="2:6" ht="15.75">
      <c r="B59" s="4">
        <v>27</v>
      </c>
      <c r="C59" s="5" t="s">
        <v>7</v>
      </c>
      <c r="D59" s="6">
        <v>1</v>
      </c>
      <c r="E59" s="6">
        <v>1015</v>
      </c>
      <c r="F59" s="6">
        <f t="shared" si="3"/>
        <v>1015</v>
      </c>
    </row>
    <row r="60" spans="2:6" ht="15.75">
      <c r="B60" s="4">
        <v>28</v>
      </c>
      <c r="C60" s="5" t="s">
        <v>7</v>
      </c>
      <c r="D60" s="6">
        <v>1</v>
      </c>
      <c r="E60" s="6">
        <v>1015</v>
      </c>
      <c r="F60" s="6">
        <f t="shared" si="3"/>
        <v>1015</v>
      </c>
    </row>
    <row r="61" spans="2:6" ht="15.75">
      <c r="B61" s="4"/>
      <c r="C61" s="5" t="s">
        <v>2</v>
      </c>
      <c r="D61" s="8">
        <v>7</v>
      </c>
      <c r="E61" s="6"/>
      <c r="F61" s="6">
        <f>F54+F55+F56+F57+F58+F59+F60</f>
        <v>8004</v>
      </c>
    </row>
    <row r="62" spans="2:6" ht="15.75">
      <c r="B62" s="4"/>
      <c r="C62" s="7" t="s">
        <v>19</v>
      </c>
      <c r="D62" s="8">
        <v>15</v>
      </c>
      <c r="E62" s="8"/>
      <c r="F62" s="8">
        <f>F43+F52+F61</f>
        <v>18429</v>
      </c>
    </row>
    <row r="63" spans="2:6" ht="15.75">
      <c r="B63" s="118" t="s">
        <v>20</v>
      </c>
      <c r="C63" s="119"/>
      <c r="D63" s="119"/>
      <c r="E63" s="119"/>
      <c r="F63" s="120"/>
    </row>
    <row r="64" spans="2:6" ht="15.75">
      <c r="B64" s="4">
        <v>29</v>
      </c>
      <c r="C64" s="5" t="s">
        <v>17</v>
      </c>
      <c r="D64" s="6">
        <v>1</v>
      </c>
      <c r="E64" s="6">
        <v>1515</v>
      </c>
      <c r="F64" s="6">
        <f aca="true" t="shared" si="4" ref="F64:F70">E64</f>
        <v>1515</v>
      </c>
    </row>
    <row r="65" spans="2:6" ht="15.75">
      <c r="B65" s="4">
        <v>30</v>
      </c>
      <c r="C65" s="5" t="s">
        <v>10</v>
      </c>
      <c r="D65" s="6">
        <v>1</v>
      </c>
      <c r="E65" s="6">
        <v>1363</v>
      </c>
      <c r="F65" s="6">
        <f t="shared" si="4"/>
        <v>1363</v>
      </c>
    </row>
    <row r="66" spans="2:6" ht="15.75">
      <c r="B66" s="4">
        <v>31</v>
      </c>
      <c r="C66" s="5" t="s">
        <v>7</v>
      </c>
      <c r="D66" s="6">
        <v>1</v>
      </c>
      <c r="E66" s="6">
        <v>1015</v>
      </c>
      <c r="F66" s="6">
        <f t="shared" si="4"/>
        <v>1015</v>
      </c>
    </row>
    <row r="67" spans="2:6" ht="15.75">
      <c r="B67" s="4">
        <v>32</v>
      </c>
      <c r="C67" s="5" t="s">
        <v>7</v>
      </c>
      <c r="D67" s="6">
        <v>1</v>
      </c>
      <c r="E67" s="6">
        <v>1015</v>
      </c>
      <c r="F67" s="6">
        <f t="shared" si="4"/>
        <v>1015</v>
      </c>
    </row>
    <row r="68" spans="2:6" ht="15.75">
      <c r="B68" s="4">
        <v>33</v>
      </c>
      <c r="C68" s="5" t="s">
        <v>7</v>
      </c>
      <c r="D68" s="6">
        <v>1</v>
      </c>
      <c r="E68" s="6">
        <v>1015</v>
      </c>
      <c r="F68" s="6">
        <f t="shared" si="4"/>
        <v>1015</v>
      </c>
    </row>
    <row r="69" spans="2:6" ht="15.75">
      <c r="B69" s="4">
        <v>34</v>
      </c>
      <c r="C69" s="5" t="s">
        <v>31</v>
      </c>
      <c r="D69" s="6">
        <v>1</v>
      </c>
      <c r="E69" s="6">
        <v>888</v>
      </c>
      <c r="F69" s="6">
        <f t="shared" si="4"/>
        <v>888</v>
      </c>
    </row>
    <row r="70" spans="2:6" ht="15.75">
      <c r="B70" s="4">
        <v>35</v>
      </c>
      <c r="C70" s="5" t="s">
        <v>21</v>
      </c>
      <c r="D70" s="6">
        <v>1</v>
      </c>
      <c r="E70" s="6">
        <v>888</v>
      </c>
      <c r="F70" s="6">
        <f t="shared" si="4"/>
        <v>888</v>
      </c>
    </row>
    <row r="71" spans="2:6" ht="15.75">
      <c r="B71" s="4"/>
      <c r="C71" s="7" t="s">
        <v>2</v>
      </c>
      <c r="D71" s="8">
        <v>7</v>
      </c>
      <c r="E71" s="8"/>
      <c r="F71" s="8">
        <f>SUM(F64:F70)</f>
        <v>7699</v>
      </c>
    </row>
    <row r="72" spans="2:6" ht="15.75">
      <c r="B72" s="118" t="s">
        <v>25</v>
      </c>
      <c r="C72" s="119"/>
      <c r="D72" s="119"/>
      <c r="E72" s="119"/>
      <c r="F72" s="120"/>
    </row>
    <row r="73" spans="2:6" ht="31.5">
      <c r="B73" s="4">
        <v>36</v>
      </c>
      <c r="C73" s="5" t="s">
        <v>66</v>
      </c>
      <c r="D73" s="35">
        <v>1</v>
      </c>
      <c r="E73" s="35">
        <v>2552</v>
      </c>
      <c r="F73" s="35">
        <f>E73</f>
        <v>2552</v>
      </c>
    </row>
    <row r="74" spans="2:6" ht="15.75">
      <c r="B74" s="118" t="s">
        <v>58</v>
      </c>
      <c r="C74" s="119"/>
      <c r="D74" s="119"/>
      <c r="E74" s="119"/>
      <c r="F74" s="120"/>
    </row>
    <row r="75" spans="2:6" ht="15.75">
      <c r="B75" s="4">
        <v>37</v>
      </c>
      <c r="C75" s="5" t="s">
        <v>17</v>
      </c>
      <c r="D75" s="6">
        <v>1</v>
      </c>
      <c r="E75" s="6">
        <v>1435</v>
      </c>
      <c r="F75" s="6">
        <f aca="true" t="shared" si="5" ref="F75:F81">E75</f>
        <v>1435</v>
      </c>
    </row>
    <row r="76" spans="2:6" ht="15.75">
      <c r="B76" s="4">
        <v>38</v>
      </c>
      <c r="C76" s="5" t="s">
        <v>10</v>
      </c>
      <c r="D76" s="6">
        <v>1</v>
      </c>
      <c r="E76" s="6">
        <v>1363</v>
      </c>
      <c r="F76" s="6">
        <f t="shared" si="5"/>
        <v>1363</v>
      </c>
    </row>
    <row r="77" spans="2:6" ht="15.75">
      <c r="B77" s="4">
        <v>39</v>
      </c>
      <c r="C77" s="5" t="s">
        <v>7</v>
      </c>
      <c r="D77" s="6">
        <v>1</v>
      </c>
      <c r="E77" s="6">
        <v>1015</v>
      </c>
      <c r="F77" s="6">
        <f t="shared" si="5"/>
        <v>1015</v>
      </c>
    </row>
    <row r="78" spans="2:6" ht="15.75">
      <c r="B78" s="4">
        <v>40</v>
      </c>
      <c r="C78" s="5" t="s">
        <v>7</v>
      </c>
      <c r="D78" s="6">
        <v>1</v>
      </c>
      <c r="E78" s="6">
        <v>1015</v>
      </c>
      <c r="F78" s="6">
        <f t="shared" si="5"/>
        <v>1015</v>
      </c>
    </row>
    <row r="79" spans="2:6" ht="15.75">
      <c r="B79" s="4">
        <v>41</v>
      </c>
      <c r="C79" s="5" t="s">
        <v>7</v>
      </c>
      <c r="D79" s="6">
        <v>1</v>
      </c>
      <c r="E79" s="6">
        <v>1015</v>
      </c>
      <c r="F79" s="6">
        <f t="shared" si="5"/>
        <v>1015</v>
      </c>
    </row>
    <row r="80" spans="2:6" ht="15.75">
      <c r="B80" s="4">
        <v>42</v>
      </c>
      <c r="C80" s="5" t="s">
        <v>7</v>
      </c>
      <c r="D80" s="6">
        <v>1</v>
      </c>
      <c r="E80" s="6">
        <v>1015</v>
      </c>
      <c r="F80" s="6">
        <f t="shared" si="5"/>
        <v>1015</v>
      </c>
    </row>
    <row r="81" spans="2:6" ht="15.75">
      <c r="B81" s="4">
        <v>43</v>
      </c>
      <c r="C81" s="5" t="s">
        <v>7</v>
      </c>
      <c r="D81" s="6">
        <v>1</v>
      </c>
      <c r="E81" s="6">
        <v>1015</v>
      </c>
      <c r="F81" s="6">
        <f t="shared" si="5"/>
        <v>1015</v>
      </c>
    </row>
    <row r="82" spans="2:6" ht="15.75">
      <c r="B82" s="4"/>
      <c r="C82" s="7" t="s">
        <v>60</v>
      </c>
      <c r="D82" s="8">
        <v>7</v>
      </c>
      <c r="E82" s="6"/>
      <c r="F82" s="8">
        <f>SUM(F75:F81)</f>
        <v>7873</v>
      </c>
    </row>
    <row r="83" spans="2:6" ht="15.75">
      <c r="B83" s="115" t="s">
        <v>49</v>
      </c>
      <c r="C83" s="110"/>
      <c r="D83" s="110"/>
      <c r="E83" s="110"/>
      <c r="F83" s="111"/>
    </row>
    <row r="84" spans="2:6" ht="15.75">
      <c r="B84" s="4">
        <v>44</v>
      </c>
      <c r="C84" s="5" t="s">
        <v>17</v>
      </c>
      <c r="D84" s="6">
        <v>1</v>
      </c>
      <c r="E84" s="6">
        <v>1435</v>
      </c>
      <c r="F84" s="6">
        <f aca="true" t="shared" si="6" ref="F84:F89">E84</f>
        <v>1435</v>
      </c>
    </row>
    <row r="85" spans="2:6" ht="15.75">
      <c r="B85" s="4">
        <v>45</v>
      </c>
      <c r="C85" s="5" t="s">
        <v>7</v>
      </c>
      <c r="D85" s="6">
        <v>1</v>
      </c>
      <c r="E85" s="6">
        <v>1015</v>
      </c>
      <c r="F85" s="6">
        <f t="shared" si="6"/>
        <v>1015</v>
      </c>
    </row>
    <row r="86" spans="2:6" ht="15.75">
      <c r="B86" s="4">
        <v>45</v>
      </c>
      <c r="C86" s="5" t="s">
        <v>7</v>
      </c>
      <c r="D86" s="6">
        <v>1</v>
      </c>
      <c r="E86" s="6">
        <v>1015</v>
      </c>
      <c r="F86" s="6">
        <f t="shared" si="6"/>
        <v>1015</v>
      </c>
    </row>
    <row r="87" spans="2:6" ht="15.75">
      <c r="B87" s="4">
        <v>47</v>
      </c>
      <c r="C87" s="5" t="s">
        <v>7</v>
      </c>
      <c r="D87" s="6">
        <v>1</v>
      </c>
      <c r="E87" s="6">
        <v>1015</v>
      </c>
      <c r="F87" s="6">
        <f t="shared" si="6"/>
        <v>1015</v>
      </c>
    </row>
    <row r="88" spans="2:6" ht="15.75">
      <c r="B88" s="4">
        <v>48</v>
      </c>
      <c r="C88" s="5" t="s">
        <v>7</v>
      </c>
      <c r="D88" s="6">
        <v>1</v>
      </c>
      <c r="E88" s="6">
        <v>1015</v>
      </c>
      <c r="F88" s="6">
        <f t="shared" si="6"/>
        <v>1015</v>
      </c>
    </row>
    <row r="89" spans="2:6" ht="15.75">
      <c r="B89" s="4">
        <v>49</v>
      </c>
      <c r="C89" s="5" t="s">
        <v>7</v>
      </c>
      <c r="D89" s="6">
        <v>1</v>
      </c>
      <c r="E89" s="6">
        <v>1015</v>
      </c>
      <c r="F89" s="6">
        <f t="shared" si="6"/>
        <v>1015</v>
      </c>
    </row>
    <row r="90" spans="2:6" ht="15.75">
      <c r="B90" s="4"/>
      <c r="C90" s="7" t="s">
        <v>60</v>
      </c>
      <c r="D90" s="8">
        <v>6</v>
      </c>
      <c r="E90" s="6"/>
      <c r="F90" s="8">
        <f>F84+F85+F86+F87+F88+F89</f>
        <v>6510</v>
      </c>
    </row>
    <row r="91" spans="2:6" ht="15.75">
      <c r="B91" s="4"/>
      <c r="C91" s="7" t="s">
        <v>19</v>
      </c>
      <c r="D91" s="8">
        <v>14</v>
      </c>
      <c r="E91" s="8"/>
      <c r="F91" s="8">
        <f>F73+F82+F90</f>
        <v>16935</v>
      </c>
    </row>
    <row r="92" spans="2:6" ht="31.5" customHeight="1">
      <c r="B92" s="118" t="s">
        <v>59</v>
      </c>
      <c r="C92" s="139"/>
      <c r="D92" s="139"/>
      <c r="E92" s="139"/>
      <c r="F92" s="140"/>
    </row>
    <row r="93" spans="2:6" ht="31.5" customHeight="1">
      <c r="B93" s="1">
        <v>50</v>
      </c>
      <c r="C93" s="16" t="s">
        <v>67</v>
      </c>
      <c r="D93" s="14">
        <v>1</v>
      </c>
      <c r="E93" s="14">
        <v>2552</v>
      </c>
      <c r="F93" s="15">
        <f>E93</f>
        <v>2552</v>
      </c>
    </row>
    <row r="94" spans="2:6" ht="15.75">
      <c r="B94" s="133" t="s">
        <v>22</v>
      </c>
      <c r="C94" s="134"/>
      <c r="D94" s="134"/>
      <c r="E94" s="134"/>
      <c r="F94" s="135"/>
    </row>
    <row r="95" spans="2:6" ht="15.75">
      <c r="B95" s="136" t="s">
        <v>23</v>
      </c>
      <c r="C95" s="137"/>
      <c r="D95" s="137"/>
      <c r="E95" s="137"/>
      <c r="F95" s="138"/>
    </row>
    <row r="96" spans="2:6" ht="15.75" hidden="1">
      <c r="B96" s="4">
        <v>53</v>
      </c>
      <c r="C96" s="5" t="s">
        <v>10</v>
      </c>
      <c r="D96" s="6">
        <v>1</v>
      </c>
      <c r="E96" s="6">
        <v>870</v>
      </c>
      <c r="F96" s="35">
        <f aca="true" t="shared" si="7" ref="F96:F102">E96</f>
        <v>870</v>
      </c>
    </row>
    <row r="97" spans="2:6" ht="15.75">
      <c r="B97" s="4">
        <v>51</v>
      </c>
      <c r="C97" s="5" t="s">
        <v>81</v>
      </c>
      <c r="D97" s="6">
        <v>1</v>
      </c>
      <c r="E97" s="6">
        <v>1515</v>
      </c>
      <c r="F97" s="35">
        <v>1515</v>
      </c>
    </row>
    <row r="98" spans="2:6" ht="15.75">
      <c r="B98" s="4">
        <v>52</v>
      </c>
      <c r="C98" s="5" t="s">
        <v>10</v>
      </c>
      <c r="D98" s="6">
        <v>1</v>
      </c>
      <c r="E98" s="6">
        <v>1363</v>
      </c>
      <c r="F98" s="35">
        <f t="shared" si="7"/>
        <v>1363</v>
      </c>
    </row>
    <row r="99" spans="2:6" ht="15.75">
      <c r="B99" s="4">
        <v>53</v>
      </c>
      <c r="C99" s="5" t="s">
        <v>7</v>
      </c>
      <c r="D99" s="6">
        <v>1</v>
      </c>
      <c r="E99" s="6">
        <v>1015</v>
      </c>
      <c r="F99" s="35">
        <f t="shared" si="7"/>
        <v>1015</v>
      </c>
    </row>
    <row r="100" spans="2:6" ht="15.75">
      <c r="B100" s="4">
        <v>54</v>
      </c>
      <c r="C100" s="5" t="s">
        <v>7</v>
      </c>
      <c r="D100" s="6">
        <v>1</v>
      </c>
      <c r="E100" s="6">
        <v>1015</v>
      </c>
      <c r="F100" s="35">
        <f t="shared" si="7"/>
        <v>1015</v>
      </c>
    </row>
    <row r="101" spans="2:6" ht="15.75">
      <c r="B101" s="4">
        <v>55</v>
      </c>
      <c r="C101" s="5" t="s">
        <v>24</v>
      </c>
      <c r="D101" s="6">
        <v>1</v>
      </c>
      <c r="E101" s="6">
        <v>1015</v>
      </c>
      <c r="F101" s="35">
        <f t="shared" si="7"/>
        <v>1015</v>
      </c>
    </row>
    <row r="102" spans="2:6" ht="15.75">
      <c r="B102" s="4">
        <v>56</v>
      </c>
      <c r="C102" s="5" t="s">
        <v>7</v>
      </c>
      <c r="D102" s="6">
        <v>1</v>
      </c>
      <c r="E102" s="6">
        <v>1015</v>
      </c>
      <c r="F102" s="35">
        <f t="shared" si="7"/>
        <v>1015</v>
      </c>
    </row>
    <row r="103" spans="2:6" ht="15.75">
      <c r="B103" s="4"/>
      <c r="C103" s="7" t="s">
        <v>60</v>
      </c>
      <c r="D103" s="8">
        <v>6</v>
      </c>
      <c r="E103" s="8"/>
      <c r="F103" s="8">
        <v>6938</v>
      </c>
    </row>
    <row r="104" spans="2:6" ht="15.75">
      <c r="B104" s="118" t="s">
        <v>57</v>
      </c>
      <c r="C104" s="119"/>
      <c r="D104" s="119"/>
      <c r="E104" s="119"/>
      <c r="F104" s="120"/>
    </row>
    <row r="105" spans="2:6" ht="15.75">
      <c r="B105" s="4">
        <v>57</v>
      </c>
      <c r="C105" s="5" t="s">
        <v>17</v>
      </c>
      <c r="D105" s="6">
        <v>1</v>
      </c>
      <c r="E105" s="6">
        <v>1435</v>
      </c>
      <c r="F105" s="6">
        <f aca="true" t="shared" si="8" ref="F105:F112">E105</f>
        <v>1435</v>
      </c>
    </row>
    <row r="106" spans="2:6" ht="15.75">
      <c r="B106" s="4">
        <v>58</v>
      </c>
      <c r="C106" s="5" t="s">
        <v>7</v>
      </c>
      <c r="D106" s="6">
        <v>1</v>
      </c>
      <c r="E106" s="6">
        <v>1015</v>
      </c>
      <c r="F106" s="6">
        <f t="shared" si="8"/>
        <v>1015</v>
      </c>
    </row>
    <row r="107" spans="2:6" ht="15.75">
      <c r="B107" s="4">
        <v>59</v>
      </c>
      <c r="C107" s="5" t="s">
        <v>7</v>
      </c>
      <c r="D107" s="6">
        <v>1</v>
      </c>
      <c r="E107" s="6">
        <v>1015</v>
      </c>
      <c r="F107" s="6">
        <f t="shared" si="8"/>
        <v>1015</v>
      </c>
    </row>
    <row r="108" spans="2:6" ht="15.75" hidden="1">
      <c r="B108" s="4"/>
      <c r="C108" s="5"/>
      <c r="D108" s="6"/>
      <c r="E108" s="6"/>
      <c r="F108" s="6">
        <f t="shared" si="8"/>
        <v>0</v>
      </c>
    </row>
    <row r="109" spans="2:6" ht="15.75" hidden="1">
      <c r="B109" s="4"/>
      <c r="C109" s="5"/>
      <c r="D109" s="6"/>
      <c r="E109" s="6"/>
      <c r="F109" s="6">
        <f t="shared" si="8"/>
        <v>0</v>
      </c>
    </row>
    <row r="110" spans="2:6" ht="15.75" hidden="1">
      <c r="B110" s="4">
        <v>64</v>
      </c>
      <c r="C110" s="5" t="s">
        <v>7</v>
      </c>
      <c r="D110" s="6">
        <v>1</v>
      </c>
      <c r="E110" s="6">
        <v>600</v>
      </c>
      <c r="F110" s="6">
        <f t="shared" si="8"/>
        <v>600</v>
      </c>
    </row>
    <row r="111" spans="2:6" ht="15.75">
      <c r="B111" s="4">
        <v>60</v>
      </c>
      <c r="C111" s="5" t="s">
        <v>7</v>
      </c>
      <c r="D111" s="6">
        <v>1</v>
      </c>
      <c r="E111" s="6">
        <v>1015</v>
      </c>
      <c r="F111" s="6">
        <f t="shared" si="8"/>
        <v>1015</v>
      </c>
    </row>
    <row r="112" spans="2:6" ht="15.75">
      <c r="B112" s="4">
        <v>61</v>
      </c>
      <c r="C112" s="5" t="s">
        <v>7</v>
      </c>
      <c r="D112" s="6">
        <v>1</v>
      </c>
      <c r="E112" s="6">
        <v>1015</v>
      </c>
      <c r="F112" s="6">
        <f t="shared" si="8"/>
        <v>1015</v>
      </c>
    </row>
    <row r="113" spans="2:6" ht="15.75" hidden="1">
      <c r="B113" s="4">
        <v>66</v>
      </c>
      <c r="C113" s="5"/>
      <c r="D113" s="6"/>
      <c r="E113" s="6"/>
      <c r="F113" s="6">
        <f>SUM(F105:F112)</f>
        <v>6095</v>
      </c>
    </row>
    <row r="114" spans="2:6" ht="15.75">
      <c r="B114" s="4"/>
      <c r="C114" s="7" t="s">
        <v>60</v>
      </c>
      <c r="D114" s="8">
        <v>5</v>
      </c>
      <c r="E114" s="8"/>
      <c r="F114" s="6">
        <v>5495</v>
      </c>
    </row>
    <row r="115" spans="2:6" ht="15" customHeight="1">
      <c r="B115" s="17"/>
      <c r="C115" s="36" t="s">
        <v>19</v>
      </c>
      <c r="D115" s="37">
        <v>12</v>
      </c>
      <c r="E115" s="37"/>
      <c r="F115" s="37">
        <f>F114+F103+F93</f>
        <v>14985</v>
      </c>
    </row>
    <row r="116" spans="2:6" ht="12.75" customHeight="1" hidden="1">
      <c r="B116" s="17"/>
      <c r="C116" s="36"/>
      <c r="D116" s="1"/>
      <c r="E116" s="37"/>
      <c r="F116" s="37"/>
    </row>
    <row r="117" spans="2:6" ht="12.75" customHeight="1">
      <c r="B117" s="123"/>
      <c r="C117" s="112" t="s">
        <v>32</v>
      </c>
      <c r="D117" s="108">
        <v>61</v>
      </c>
      <c r="E117" s="113"/>
      <c r="F117" s="108">
        <f>F17+F40+F62+F71+F91+F115</f>
        <v>75751</v>
      </c>
    </row>
    <row r="118" spans="2:6" ht="12.75" customHeight="1">
      <c r="B118" s="124"/>
      <c r="C118" s="128"/>
      <c r="D118" s="132"/>
      <c r="E118" s="107"/>
      <c r="F118" s="132"/>
    </row>
    <row r="121" spans="3:6" ht="15.75">
      <c r="C121" s="142" t="s">
        <v>76</v>
      </c>
      <c r="D121" s="142"/>
      <c r="E121" s="142"/>
      <c r="F121" s="142"/>
    </row>
    <row r="122" ht="15.75">
      <c r="C122" s="3"/>
    </row>
    <row r="123" ht="15.75">
      <c r="C123" s="3"/>
    </row>
    <row r="124" spans="3:6" ht="15.75" customHeight="1">
      <c r="C124" s="141" t="s">
        <v>86</v>
      </c>
      <c r="D124" s="142"/>
      <c r="E124" s="142"/>
      <c r="F124" s="142"/>
    </row>
    <row r="125" spans="3:6" ht="15.75" customHeight="1">
      <c r="C125" s="142"/>
      <c r="D125" s="142"/>
      <c r="E125" s="142"/>
      <c r="F125" s="142"/>
    </row>
    <row r="127" ht="15.75">
      <c r="C127" s="19" t="s">
        <v>53</v>
      </c>
    </row>
    <row r="128" ht="15.75">
      <c r="C128" s="19" t="s">
        <v>54</v>
      </c>
    </row>
    <row r="129" spans="3:7" ht="15.75">
      <c r="C129" s="19" t="s">
        <v>55</v>
      </c>
      <c r="E129" s="116" t="s">
        <v>78</v>
      </c>
      <c r="F129" s="116"/>
      <c r="G129" s="19"/>
    </row>
  </sheetData>
  <sheetProtection/>
  <mergeCells count="42">
    <mergeCell ref="C10:F10"/>
    <mergeCell ref="C3:F3"/>
    <mergeCell ref="C4:F4"/>
    <mergeCell ref="C8:F8"/>
    <mergeCell ref="C9:F9"/>
    <mergeCell ref="C7:F7"/>
    <mergeCell ref="C5:F5"/>
    <mergeCell ref="C6:F6"/>
    <mergeCell ref="C13:F13"/>
    <mergeCell ref="B42:F42"/>
    <mergeCell ref="B44:F44"/>
    <mergeCell ref="B53:F53"/>
    <mergeCell ref="F20:F21"/>
    <mergeCell ref="B22:F22"/>
    <mergeCell ref="B32:F32"/>
    <mergeCell ref="B40:B41"/>
    <mergeCell ref="C40:C41"/>
    <mergeCell ref="D40:D41"/>
    <mergeCell ref="C124:F125"/>
    <mergeCell ref="D117:D118"/>
    <mergeCell ref="B83:F83"/>
    <mergeCell ref="B104:F104"/>
    <mergeCell ref="B117:B118"/>
    <mergeCell ref="C117:C118"/>
    <mergeCell ref="E117:E118"/>
    <mergeCell ref="F117:F118"/>
    <mergeCell ref="C121:F121"/>
    <mergeCell ref="B72:F72"/>
    <mergeCell ref="B74:F74"/>
    <mergeCell ref="B94:F94"/>
    <mergeCell ref="B95:F95"/>
    <mergeCell ref="B92:F92"/>
    <mergeCell ref="E40:E41"/>
    <mergeCell ref="F40:F41"/>
    <mergeCell ref="E129:F129"/>
    <mergeCell ref="C14:F14"/>
    <mergeCell ref="B19:F19"/>
    <mergeCell ref="B20:B21"/>
    <mergeCell ref="C20:C21"/>
    <mergeCell ref="D20:D21"/>
    <mergeCell ref="E20:E21"/>
    <mergeCell ref="B63:F63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94" r:id="rId1"/>
  <rowBreaks count="2" manualBreakCount="2">
    <brk id="41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6"/>
  <sheetViews>
    <sheetView zoomScaleSheetLayoutView="100" zoomScalePageLayoutView="0" workbookViewId="0" topLeftCell="A1">
      <selection activeCell="D121" sqref="D121"/>
    </sheetView>
  </sheetViews>
  <sheetFormatPr defaultColWidth="9.00390625" defaultRowHeight="12.75"/>
  <cols>
    <col min="1" max="1" width="4.25390625" style="76" customWidth="1"/>
    <col min="2" max="2" width="44.75390625" style="74" customWidth="1"/>
    <col min="3" max="3" width="12.125" style="74" customWidth="1"/>
    <col min="4" max="4" width="15.25390625" style="74" customWidth="1"/>
    <col min="5" max="5" width="21.25390625" style="74" customWidth="1"/>
    <col min="6" max="6" width="9.125" style="74" customWidth="1"/>
  </cols>
  <sheetData>
    <row r="1" spans="2:12" ht="63" customHeight="1">
      <c r="B1" s="81"/>
      <c r="C1" s="189" t="s">
        <v>111</v>
      </c>
      <c r="D1" s="189"/>
      <c r="E1" s="189"/>
      <c r="F1" s="90"/>
      <c r="G1" s="94"/>
      <c r="H1" s="94"/>
      <c r="I1" s="94"/>
      <c r="J1" s="94"/>
      <c r="K1" s="94"/>
      <c r="L1" s="83"/>
    </row>
    <row r="2" spans="2:12" ht="25.5" customHeight="1">
      <c r="B2" s="81"/>
      <c r="C2" s="93"/>
      <c r="D2" s="93"/>
      <c r="E2" s="93"/>
      <c r="F2" s="90"/>
      <c r="G2" s="94"/>
      <c r="H2" s="94"/>
      <c r="I2" s="94"/>
      <c r="J2" s="94"/>
      <c r="K2" s="94"/>
      <c r="L2" s="83"/>
    </row>
    <row r="3" spans="2:12" ht="15.75" customHeight="1">
      <c r="B3" s="84"/>
      <c r="C3" s="94" t="s">
        <v>112</v>
      </c>
      <c r="D3" s="84"/>
      <c r="E3" s="85"/>
      <c r="F3" s="90"/>
      <c r="G3" s="94"/>
      <c r="H3" s="94"/>
      <c r="I3" s="94"/>
      <c r="J3" s="94"/>
      <c r="K3" s="94"/>
      <c r="L3" s="83"/>
    </row>
    <row r="4" spans="2:12" ht="15.75">
      <c r="B4" s="86"/>
      <c r="C4" s="94" t="s">
        <v>117</v>
      </c>
      <c r="D4" s="86"/>
      <c r="E4" s="87"/>
      <c r="F4" s="90"/>
      <c r="G4" s="94"/>
      <c r="H4" s="94"/>
      <c r="I4" s="94"/>
      <c r="J4" s="94"/>
      <c r="K4" s="94"/>
      <c r="L4" s="83"/>
    </row>
    <row r="5" spans="2:12" ht="15.75">
      <c r="B5" s="86"/>
      <c r="C5" s="94" t="s">
        <v>113</v>
      </c>
      <c r="D5" s="86"/>
      <c r="E5" s="87"/>
      <c r="F5" s="90"/>
      <c r="H5" s="94"/>
      <c r="I5" s="94"/>
      <c r="J5" s="94"/>
      <c r="K5" s="94"/>
      <c r="L5" s="83"/>
    </row>
    <row r="6" spans="2:12" ht="15.75">
      <c r="B6" s="86"/>
      <c r="C6" s="94" t="s">
        <v>118</v>
      </c>
      <c r="D6" s="86"/>
      <c r="E6" s="87"/>
      <c r="F6" s="90"/>
      <c r="H6" s="94"/>
      <c r="I6" s="94"/>
      <c r="J6" s="94"/>
      <c r="K6" s="94"/>
      <c r="L6" s="83"/>
    </row>
    <row r="7" spans="2:12" ht="32.25" customHeight="1">
      <c r="B7" s="86"/>
      <c r="C7" s="190" t="s">
        <v>119</v>
      </c>
      <c r="D7" s="190"/>
      <c r="E7" s="190"/>
      <c r="F7" s="90"/>
      <c r="G7" s="94"/>
      <c r="H7" s="94"/>
      <c r="I7" s="94"/>
      <c r="J7" s="94"/>
      <c r="K7" s="94"/>
      <c r="L7" s="83"/>
    </row>
    <row r="8" spans="3:12" ht="15.75">
      <c r="C8" s="95" t="s">
        <v>114</v>
      </c>
      <c r="E8" s="89"/>
      <c r="F8" s="90"/>
      <c r="H8" s="94"/>
      <c r="I8" s="94"/>
      <c r="J8" s="94"/>
      <c r="K8" s="94"/>
      <c r="L8" s="83"/>
    </row>
    <row r="9" spans="2:12" ht="32.25" customHeight="1">
      <c r="B9" s="88"/>
      <c r="C9" s="96" t="s">
        <v>120</v>
      </c>
      <c r="D9" s="96"/>
      <c r="E9" s="97"/>
      <c r="F9" s="90"/>
      <c r="G9" s="94"/>
      <c r="H9" s="94"/>
      <c r="I9" s="94"/>
      <c r="J9" s="94"/>
      <c r="K9" s="94"/>
      <c r="L9" s="83"/>
    </row>
    <row r="10" spans="2:12" ht="32.25" customHeight="1">
      <c r="B10" s="88"/>
      <c r="C10" s="95" t="s">
        <v>115</v>
      </c>
      <c r="D10" s="98"/>
      <c r="E10" s="99"/>
      <c r="F10" s="90"/>
      <c r="H10" s="94"/>
      <c r="I10" s="94"/>
      <c r="J10" s="94"/>
      <c r="K10" s="94"/>
      <c r="L10" s="83"/>
    </row>
    <row r="11" spans="2:12" ht="28.5" customHeight="1">
      <c r="B11" s="90"/>
      <c r="C11" s="100"/>
      <c r="D11" s="100"/>
      <c r="E11" s="82"/>
      <c r="F11" s="82"/>
      <c r="G11" s="83"/>
      <c r="H11" s="83"/>
      <c r="I11" s="83"/>
      <c r="J11" s="83"/>
      <c r="K11" s="83"/>
      <c r="L11" s="83"/>
    </row>
    <row r="12" spans="2:12" ht="28.5" customHeight="1">
      <c r="B12" s="91"/>
      <c r="C12" s="101" t="s">
        <v>116</v>
      </c>
      <c r="D12" s="101"/>
      <c r="E12" s="101"/>
      <c r="F12" s="191"/>
      <c r="G12" s="83"/>
      <c r="H12" s="92"/>
      <c r="I12" s="83"/>
      <c r="J12" s="83"/>
      <c r="K12" s="83"/>
      <c r="L12" s="83"/>
    </row>
    <row r="13" spans="2:12" ht="28.5" customHeight="1">
      <c r="B13" s="91"/>
      <c r="C13" s="82"/>
      <c r="D13" s="82"/>
      <c r="E13" s="82"/>
      <c r="F13" s="191"/>
      <c r="G13" s="83"/>
      <c r="H13" s="92"/>
      <c r="I13" s="83"/>
      <c r="J13" s="83"/>
      <c r="K13" s="83"/>
      <c r="L13" s="83"/>
    </row>
    <row r="14" spans="2:12" ht="82.5" customHeight="1">
      <c r="B14" s="192" t="s">
        <v>110</v>
      </c>
      <c r="C14" s="192"/>
      <c r="D14" s="192"/>
      <c r="E14" s="192"/>
      <c r="F14" s="191"/>
      <c r="G14" s="83"/>
      <c r="H14" s="92"/>
      <c r="I14" s="83"/>
      <c r="J14" s="83"/>
      <c r="K14" s="83"/>
      <c r="L14" s="83"/>
    </row>
    <row r="15" spans="2:12" ht="18" customHeight="1">
      <c r="B15" s="169"/>
      <c r="C15" s="169"/>
      <c r="D15" s="169"/>
      <c r="E15" s="169"/>
      <c r="F15" s="82"/>
      <c r="G15" s="83"/>
      <c r="H15" s="83"/>
      <c r="I15" s="83"/>
      <c r="J15" s="83"/>
      <c r="K15" s="83"/>
      <c r="L15" s="83"/>
    </row>
    <row r="16" spans="2:5" ht="18" customHeight="1">
      <c r="B16" s="78"/>
      <c r="C16" s="78"/>
      <c r="D16" s="78"/>
      <c r="E16" s="78"/>
    </row>
    <row r="17" spans="1:5" ht="76.5" customHeight="1">
      <c r="A17" s="102" t="s">
        <v>0</v>
      </c>
      <c r="B17" s="67" t="s">
        <v>93</v>
      </c>
      <c r="C17" s="67" t="s">
        <v>43</v>
      </c>
      <c r="D17" s="67" t="s">
        <v>121</v>
      </c>
      <c r="E17" s="67" t="s">
        <v>122</v>
      </c>
    </row>
    <row r="18" spans="1:5" ht="15.75">
      <c r="A18" s="50">
        <v>1</v>
      </c>
      <c r="B18" s="49">
        <v>2</v>
      </c>
      <c r="C18" s="49">
        <v>3</v>
      </c>
      <c r="D18" s="49">
        <v>4</v>
      </c>
      <c r="E18" s="49">
        <v>5</v>
      </c>
    </row>
    <row r="19" spans="1:6" s="52" customFormat="1" ht="15.75">
      <c r="A19" s="50">
        <v>1</v>
      </c>
      <c r="B19" s="51" t="s">
        <v>106</v>
      </c>
      <c r="C19" s="49">
        <v>1</v>
      </c>
      <c r="D19" s="49">
        <v>2638</v>
      </c>
      <c r="E19" s="49">
        <f>D19</f>
        <v>2638</v>
      </c>
      <c r="F19" s="74"/>
    </row>
    <row r="20" spans="1:6" s="52" customFormat="1" ht="15.75">
      <c r="A20" s="157" t="s">
        <v>3</v>
      </c>
      <c r="B20" s="158"/>
      <c r="C20" s="158"/>
      <c r="D20" s="158"/>
      <c r="E20" s="159"/>
      <c r="F20" s="74"/>
    </row>
    <row r="21" spans="1:6" s="52" customFormat="1" ht="15.75" customHeight="1">
      <c r="A21" s="160">
        <v>2</v>
      </c>
      <c r="B21" s="162" t="s">
        <v>107</v>
      </c>
      <c r="C21" s="164">
        <v>1</v>
      </c>
      <c r="D21" s="164">
        <v>2552</v>
      </c>
      <c r="E21" s="164">
        <f>D21</f>
        <v>2552</v>
      </c>
      <c r="F21" s="74"/>
    </row>
    <row r="22" spans="1:6" s="52" customFormat="1" ht="15.75" customHeight="1">
      <c r="A22" s="161"/>
      <c r="B22" s="163"/>
      <c r="C22" s="165"/>
      <c r="D22" s="165"/>
      <c r="E22" s="165"/>
      <c r="F22" s="74"/>
    </row>
    <row r="23" spans="1:5" ht="15.75">
      <c r="A23" s="157" t="s">
        <v>5</v>
      </c>
      <c r="B23" s="158"/>
      <c r="C23" s="158"/>
      <c r="D23" s="158"/>
      <c r="E23" s="159"/>
    </row>
    <row r="24" spans="1:5" ht="18.75" customHeight="1">
      <c r="A24" s="50">
        <v>3</v>
      </c>
      <c r="B24" s="60" t="s">
        <v>6</v>
      </c>
      <c r="C24" s="49">
        <v>1</v>
      </c>
      <c r="D24" s="49">
        <v>1515</v>
      </c>
      <c r="E24" s="49">
        <f aca="true" t="shared" si="0" ref="E24:E31">D24</f>
        <v>1515</v>
      </c>
    </row>
    <row r="25" spans="1:5" ht="15.75" hidden="1">
      <c r="A25" s="65"/>
      <c r="E25" s="49">
        <f t="shared" si="0"/>
        <v>0</v>
      </c>
    </row>
    <row r="26" spans="1:5" ht="15" customHeight="1">
      <c r="A26" s="69">
        <v>4</v>
      </c>
      <c r="B26" s="68" t="s">
        <v>10</v>
      </c>
      <c r="C26" s="69">
        <v>1</v>
      </c>
      <c r="D26" s="69">
        <v>1363</v>
      </c>
      <c r="E26" s="49">
        <f t="shared" si="0"/>
        <v>1363</v>
      </c>
    </row>
    <row r="27" spans="1:5" ht="15.75">
      <c r="A27" s="77">
        <v>5</v>
      </c>
      <c r="B27" s="48" t="s">
        <v>7</v>
      </c>
      <c r="C27" s="49">
        <v>1</v>
      </c>
      <c r="D27" s="49">
        <v>1218</v>
      </c>
      <c r="E27" s="49">
        <f t="shared" si="0"/>
        <v>1218</v>
      </c>
    </row>
    <row r="28" spans="1:5" ht="15.75">
      <c r="A28" s="50">
        <v>6</v>
      </c>
      <c r="B28" s="48" t="s">
        <v>7</v>
      </c>
      <c r="C28" s="49">
        <v>1</v>
      </c>
      <c r="D28" s="49">
        <v>1218</v>
      </c>
      <c r="E28" s="49">
        <f t="shared" si="0"/>
        <v>1218</v>
      </c>
    </row>
    <row r="29" spans="1:5" ht="15.75">
      <c r="A29" s="50">
        <v>7</v>
      </c>
      <c r="B29" s="48" t="s">
        <v>7</v>
      </c>
      <c r="C29" s="49">
        <v>1</v>
      </c>
      <c r="D29" s="49">
        <v>1218</v>
      </c>
      <c r="E29" s="49">
        <f t="shared" si="0"/>
        <v>1218</v>
      </c>
    </row>
    <row r="30" spans="1:5" ht="15.75">
      <c r="A30" s="42">
        <v>8</v>
      </c>
      <c r="B30" s="48" t="s">
        <v>7</v>
      </c>
      <c r="C30" s="49">
        <v>1</v>
      </c>
      <c r="D30" s="49">
        <v>1218</v>
      </c>
      <c r="E30" s="49">
        <f t="shared" si="0"/>
        <v>1218</v>
      </c>
    </row>
    <row r="31" spans="1:5" ht="15.75">
      <c r="A31" s="50">
        <v>9</v>
      </c>
      <c r="B31" s="48" t="s">
        <v>7</v>
      </c>
      <c r="C31" s="49">
        <v>1</v>
      </c>
      <c r="D31" s="49">
        <v>1218</v>
      </c>
      <c r="E31" s="49">
        <f t="shared" si="0"/>
        <v>1218</v>
      </c>
    </row>
    <row r="32" spans="1:5" ht="18.75" customHeight="1">
      <c r="A32" s="47"/>
      <c r="B32" s="62" t="s">
        <v>2</v>
      </c>
      <c r="C32" s="49">
        <f>C24+C26+C27+C28+C29+C30+C31</f>
        <v>7</v>
      </c>
      <c r="D32" s="49"/>
      <c r="E32" s="63">
        <f>SUM(E24:E31)</f>
        <v>8968</v>
      </c>
    </row>
    <row r="33" spans="1:6" s="52" customFormat="1" ht="20.25" customHeight="1">
      <c r="A33" s="157" t="s">
        <v>103</v>
      </c>
      <c r="B33" s="158"/>
      <c r="C33" s="158"/>
      <c r="D33" s="158"/>
      <c r="E33" s="159"/>
      <c r="F33" s="74"/>
    </row>
    <row r="34" spans="1:6" s="52" customFormat="1" ht="31.5">
      <c r="A34" s="47">
        <v>10</v>
      </c>
      <c r="B34" s="53" t="s">
        <v>9</v>
      </c>
      <c r="C34" s="54">
        <v>1</v>
      </c>
      <c r="D34" s="54">
        <v>1515</v>
      </c>
      <c r="E34" s="54">
        <f aca="true" t="shared" si="1" ref="E34:E40">D34</f>
        <v>1515</v>
      </c>
      <c r="F34" s="74"/>
    </row>
    <row r="35" spans="1:6" s="52" customFormat="1" ht="15.75" hidden="1">
      <c r="A35" s="47">
        <v>10</v>
      </c>
      <c r="B35" s="48" t="s">
        <v>10</v>
      </c>
      <c r="C35" s="49">
        <v>1</v>
      </c>
      <c r="D35" s="49">
        <v>870</v>
      </c>
      <c r="E35" s="54">
        <f t="shared" si="1"/>
        <v>870</v>
      </c>
      <c r="F35" s="74"/>
    </row>
    <row r="36" spans="1:6" s="52" customFormat="1" ht="15.75" hidden="1">
      <c r="A36" s="47">
        <v>11</v>
      </c>
      <c r="B36" s="48" t="s">
        <v>11</v>
      </c>
      <c r="C36" s="49">
        <v>1</v>
      </c>
      <c r="D36" s="49">
        <v>600</v>
      </c>
      <c r="E36" s="54">
        <f t="shared" si="1"/>
        <v>600</v>
      </c>
      <c r="F36" s="74"/>
    </row>
    <row r="37" spans="1:6" s="52" customFormat="1" ht="15.75">
      <c r="A37" s="47">
        <v>11</v>
      </c>
      <c r="B37" s="48" t="s">
        <v>88</v>
      </c>
      <c r="C37" s="49">
        <v>1</v>
      </c>
      <c r="D37" s="49">
        <v>1218</v>
      </c>
      <c r="E37" s="54">
        <f t="shared" si="1"/>
        <v>1218</v>
      </c>
      <c r="F37" s="74"/>
    </row>
    <row r="38" spans="1:6" s="52" customFormat="1" ht="15.75">
      <c r="A38" s="47">
        <v>12</v>
      </c>
      <c r="B38" s="48" t="s">
        <v>88</v>
      </c>
      <c r="C38" s="49">
        <v>1</v>
      </c>
      <c r="D38" s="49">
        <v>1218</v>
      </c>
      <c r="E38" s="54">
        <f t="shared" si="1"/>
        <v>1218</v>
      </c>
      <c r="F38" s="74"/>
    </row>
    <row r="39" spans="1:6" s="52" customFormat="1" ht="15.75">
      <c r="A39" s="47">
        <v>13</v>
      </c>
      <c r="B39" s="53" t="s">
        <v>12</v>
      </c>
      <c r="C39" s="42">
        <v>1</v>
      </c>
      <c r="D39" s="49">
        <v>1218</v>
      </c>
      <c r="E39" s="54">
        <f t="shared" si="1"/>
        <v>1218</v>
      </c>
      <c r="F39" s="74"/>
    </row>
    <row r="40" spans="1:5" ht="15.75">
      <c r="A40" s="47">
        <v>14</v>
      </c>
      <c r="B40" s="53" t="s">
        <v>7</v>
      </c>
      <c r="C40" s="42">
        <v>1</v>
      </c>
      <c r="D40" s="49">
        <v>1218</v>
      </c>
      <c r="E40" s="54">
        <f t="shared" si="1"/>
        <v>1218</v>
      </c>
    </row>
    <row r="41" spans="1:5" ht="21" customHeight="1">
      <c r="A41" s="47"/>
      <c r="B41" s="62" t="s">
        <v>2</v>
      </c>
      <c r="C41" s="55">
        <f>C34+C37+C38+C39+C40</f>
        <v>5</v>
      </c>
      <c r="D41" s="49"/>
      <c r="E41" s="70">
        <f>E34+E37+E38+E39+E40</f>
        <v>6387</v>
      </c>
    </row>
    <row r="42" spans="1:5" ht="18.75" customHeight="1">
      <c r="A42" s="162"/>
      <c r="B42" s="193" t="s">
        <v>13</v>
      </c>
      <c r="C42" s="164">
        <f>C21+C32+C41</f>
        <v>13</v>
      </c>
      <c r="D42" s="194"/>
      <c r="E42" s="166">
        <f>E21+E32+E41</f>
        <v>17907</v>
      </c>
    </row>
    <row r="43" spans="1:5" ht="21.75" customHeight="1">
      <c r="A43" s="163"/>
      <c r="B43" s="185"/>
      <c r="C43" s="165"/>
      <c r="D43" s="195"/>
      <c r="E43" s="167"/>
    </row>
    <row r="44" spans="1:5" ht="18" customHeight="1">
      <c r="A44" s="157" t="s">
        <v>14</v>
      </c>
      <c r="B44" s="158"/>
      <c r="C44" s="158"/>
      <c r="D44" s="158"/>
      <c r="E44" s="159"/>
    </row>
    <row r="45" spans="1:6" s="52" customFormat="1" ht="31.5">
      <c r="A45" s="47">
        <v>15</v>
      </c>
      <c r="B45" s="48" t="s">
        <v>107</v>
      </c>
      <c r="C45" s="55">
        <v>1</v>
      </c>
      <c r="D45" s="55">
        <v>2552</v>
      </c>
      <c r="E45" s="55">
        <f>D45</f>
        <v>2552</v>
      </c>
      <c r="F45" s="74"/>
    </row>
    <row r="46" spans="1:5" ht="15.75">
      <c r="A46" s="157" t="s">
        <v>15</v>
      </c>
      <c r="B46" s="158"/>
      <c r="C46" s="158"/>
      <c r="D46" s="158"/>
      <c r="E46" s="159"/>
    </row>
    <row r="47" spans="1:5" ht="16.5" customHeight="1">
      <c r="A47" s="47">
        <v>16</v>
      </c>
      <c r="B47" s="48" t="s">
        <v>17</v>
      </c>
      <c r="C47" s="49">
        <v>1</v>
      </c>
      <c r="D47" s="49">
        <v>1435</v>
      </c>
      <c r="E47" s="49">
        <f aca="true" t="shared" si="2" ref="E47:E53">D47</f>
        <v>1435</v>
      </c>
    </row>
    <row r="48" spans="1:5" ht="15.75">
      <c r="A48" s="47">
        <v>17</v>
      </c>
      <c r="B48" s="48" t="s">
        <v>10</v>
      </c>
      <c r="C48" s="49">
        <v>1</v>
      </c>
      <c r="D48" s="49">
        <v>1363</v>
      </c>
      <c r="E48" s="49">
        <f t="shared" si="2"/>
        <v>1363</v>
      </c>
    </row>
    <row r="49" spans="1:5" ht="15.75">
      <c r="A49" s="47">
        <v>18</v>
      </c>
      <c r="B49" s="48" t="s">
        <v>7</v>
      </c>
      <c r="C49" s="49">
        <v>1</v>
      </c>
      <c r="D49" s="49">
        <v>1218</v>
      </c>
      <c r="E49" s="49">
        <f t="shared" si="2"/>
        <v>1218</v>
      </c>
    </row>
    <row r="50" spans="1:5" ht="15.75">
      <c r="A50" s="47">
        <v>19</v>
      </c>
      <c r="B50" s="48" t="s">
        <v>7</v>
      </c>
      <c r="C50" s="49">
        <v>1</v>
      </c>
      <c r="D50" s="49">
        <v>1218</v>
      </c>
      <c r="E50" s="49">
        <f t="shared" si="2"/>
        <v>1218</v>
      </c>
    </row>
    <row r="51" spans="1:5" ht="15.75">
      <c r="A51" s="47">
        <v>20</v>
      </c>
      <c r="B51" s="48" t="s">
        <v>7</v>
      </c>
      <c r="C51" s="49">
        <v>1</v>
      </c>
      <c r="D51" s="49">
        <v>1218</v>
      </c>
      <c r="E51" s="49">
        <f t="shared" si="2"/>
        <v>1218</v>
      </c>
    </row>
    <row r="52" spans="1:5" ht="15.75">
      <c r="A52" s="47">
        <v>21</v>
      </c>
      <c r="B52" s="48" t="s">
        <v>7</v>
      </c>
      <c r="C52" s="49">
        <v>1</v>
      </c>
      <c r="D52" s="49">
        <v>1218</v>
      </c>
      <c r="E52" s="49">
        <f t="shared" si="2"/>
        <v>1218</v>
      </c>
    </row>
    <row r="53" spans="1:5" ht="15.75">
      <c r="A53" s="47">
        <v>22</v>
      </c>
      <c r="B53" s="60" t="s">
        <v>7</v>
      </c>
      <c r="C53" s="61">
        <v>1</v>
      </c>
      <c r="D53" s="49">
        <v>1218</v>
      </c>
      <c r="E53" s="49">
        <f t="shared" si="2"/>
        <v>1218</v>
      </c>
    </row>
    <row r="54" spans="1:5" ht="15.75">
      <c r="A54" s="47"/>
      <c r="B54" s="62" t="s">
        <v>2</v>
      </c>
      <c r="C54" s="49">
        <f>C47+C48+C49+C50+C51+C52+C53</f>
        <v>7</v>
      </c>
      <c r="D54" s="49"/>
      <c r="E54" s="63">
        <f>E47+E48+E49+E50+E51+E52+E53</f>
        <v>8888</v>
      </c>
    </row>
    <row r="55" spans="1:6" s="52" customFormat="1" ht="15.75">
      <c r="A55" s="157" t="s">
        <v>102</v>
      </c>
      <c r="B55" s="158"/>
      <c r="C55" s="158"/>
      <c r="D55" s="158"/>
      <c r="E55" s="159"/>
      <c r="F55" s="74"/>
    </row>
    <row r="56" spans="1:6" s="52" customFormat="1" ht="18" customHeight="1">
      <c r="A56" s="47">
        <v>23</v>
      </c>
      <c r="B56" s="48" t="s">
        <v>51</v>
      </c>
      <c r="C56" s="49">
        <v>1</v>
      </c>
      <c r="D56" s="49">
        <v>1515</v>
      </c>
      <c r="E56" s="49">
        <f aca="true" t="shared" si="3" ref="E56:E62">D56</f>
        <v>1515</v>
      </c>
      <c r="F56" s="74"/>
    </row>
    <row r="57" spans="1:6" s="52" customFormat="1" ht="15.75">
      <c r="A57" s="47">
        <v>24</v>
      </c>
      <c r="B57" s="48" t="s">
        <v>10</v>
      </c>
      <c r="C57" s="49">
        <v>1</v>
      </c>
      <c r="D57" s="49">
        <v>1363</v>
      </c>
      <c r="E57" s="49">
        <f t="shared" si="3"/>
        <v>1363</v>
      </c>
      <c r="F57" s="74"/>
    </row>
    <row r="58" spans="1:6" s="52" customFormat="1" ht="18" customHeight="1">
      <c r="A58" s="47">
        <v>25</v>
      </c>
      <c r="B58" s="48" t="s">
        <v>50</v>
      </c>
      <c r="C58" s="55">
        <v>1</v>
      </c>
      <c r="D58" s="55">
        <v>1218</v>
      </c>
      <c r="E58" s="49">
        <f t="shared" si="3"/>
        <v>1218</v>
      </c>
      <c r="F58" s="74"/>
    </row>
    <row r="59" spans="1:6" s="52" customFormat="1" ht="15.75">
      <c r="A59" s="47">
        <v>26</v>
      </c>
      <c r="B59" s="48" t="s">
        <v>7</v>
      </c>
      <c r="C59" s="49">
        <v>1</v>
      </c>
      <c r="D59" s="55">
        <v>1218</v>
      </c>
      <c r="E59" s="49">
        <f t="shared" si="3"/>
        <v>1218</v>
      </c>
      <c r="F59" s="74"/>
    </row>
    <row r="60" spans="1:6" s="52" customFormat="1" ht="15.75">
      <c r="A60" s="47">
        <v>27</v>
      </c>
      <c r="B60" s="48" t="s">
        <v>7</v>
      </c>
      <c r="C60" s="49">
        <v>1</v>
      </c>
      <c r="D60" s="55">
        <v>1218</v>
      </c>
      <c r="E60" s="49">
        <f t="shared" si="3"/>
        <v>1218</v>
      </c>
      <c r="F60" s="74"/>
    </row>
    <row r="61" spans="1:6" s="52" customFormat="1" ht="15.75">
      <c r="A61" s="47">
        <v>28</v>
      </c>
      <c r="B61" s="48" t="s">
        <v>7</v>
      </c>
      <c r="C61" s="49">
        <v>1</v>
      </c>
      <c r="D61" s="55">
        <v>1218</v>
      </c>
      <c r="E61" s="49">
        <f t="shared" si="3"/>
        <v>1218</v>
      </c>
      <c r="F61" s="74"/>
    </row>
    <row r="62" spans="1:6" s="52" customFormat="1" ht="15.75">
      <c r="A62" s="47">
        <v>29</v>
      </c>
      <c r="B62" s="48" t="s">
        <v>7</v>
      </c>
      <c r="C62" s="49">
        <v>1</v>
      </c>
      <c r="D62" s="55">
        <v>1218</v>
      </c>
      <c r="E62" s="49">
        <f t="shared" si="3"/>
        <v>1218</v>
      </c>
      <c r="F62" s="74"/>
    </row>
    <row r="63" spans="1:5" ht="15.75">
      <c r="A63" s="47"/>
      <c r="B63" s="48" t="s">
        <v>2</v>
      </c>
      <c r="C63" s="49">
        <f>C56+C57+C58+C59+C60+C61+C62</f>
        <v>7</v>
      </c>
      <c r="D63" s="49"/>
      <c r="E63" s="49">
        <f>E56+E57+E58+E59+E60+E61+E62</f>
        <v>8968</v>
      </c>
    </row>
    <row r="64" spans="1:5" ht="15.75">
      <c r="A64" s="47"/>
      <c r="B64" s="62" t="s">
        <v>19</v>
      </c>
      <c r="C64" s="49">
        <f>C45+C54+C63</f>
        <v>15</v>
      </c>
      <c r="D64" s="63"/>
      <c r="E64" s="63">
        <f>E45+E54+E63</f>
        <v>20408</v>
      </c>
    </row>
    <row r="65" spans="1:5" ht="15.75">
      <c r="A65" s="157" t="s">
        <v>20</v>
      </c>
      <c r="B65" s="158"/>
      <c r="C65" s="158"/>
      <c r="D65" s="158"/>
      <c r="E65" s="159"/>
    </row>
    <row r="66" spans="1:6" s="52" customFormat="1" ht="15.75">
      <c r="A66" s="47">
        <v>30</v>
      </c>
      <c r="B66" s="48" t="s">
        <v>17</v>
      </c>
      <c r="C66" s="49">
        <v>1</v>
      </c>
      <c r="D66" s="49">
        <v>1515</v>
      </c>
      <c r="E66" s="49">
        <f aca="true" t="shared" si="4" ref="E66:E72">D66</f>
        <v>1515</v>
      </c>
      <c r="F66" s="74"/>
    </row>
    <row r="67" spans="1:6" s="52" customFormat="1" ht="15.75">
      <c r="A67" s="47">
        <v>31</v>
      </c>
      <c r="B67" s="48" t="s">
        <v>10</v>
      </c>
      <c r="C67" s="49">
        <v>1</v>
      </c>
      <c r="D67" s="49">
        <v>1363</v>
      </c>
      <c r="E67" s="49">
        <f t="shared" si="4"/>
        <v>1363</v>
      </c>
      <c r="F67" s="74"/>
    </row>
    <row r="68" spans="1:6" s="52" customFormat="1" ht="15.75">
      <c r="A68" s="47">
        <v>32</v>
      </c>
      <c r="B68" s="48" t="s">
        <v>7</v>
      </c>
      <c r="C68" s="49">
        <v>1</v>
      </c>
      <c r="D68" s="49">
        <v>1218</v>
      </c>
      <c r="E68" s="49">
        <f t="shared" si="4"/>
        <v>1218</v>
      </c>
      <c r="F68" s="74"/>
    </row>
    <row r="69" spans="1:6" s="52" customFormat="1" ht="15.75">
      <c r="A69" s="47">
        <v>33</v>
      </c>
      <c r="B69" s="48" t="s">
        <v>7</v>
      </c>
      <c r="C69" s="49">
        <v>1</v>
      </c>
      <c r="D69" s="49">
        <v>1218</v>
      </c>
      <c r="E69" s="49">
        <f t="shared" si="4"/>
        <v>1218</v>
      </c>
      <c r="F69" s="74"/>
    </row>
    <row r="70" spans="1:6" s="52" customFormat="1" ht="15.75">
      <c r="A70" s="47">
        <v>34</v>
      </c>
      <c r="B70" s="48" t="s">
        <v>7</v>
      </c>
      <c r="C70" s="49">
        <v>1</v>
      </c>
      <c r="D70" s="49">
        <v>1218</v>
      </c>
      <c r="E70" s="49">
        <f t="shared" si="4"/>
        <v>1218</v>
      </c>
      <c r="F70" s="74"/>
    </row>
    <row r="71" spans="1:6" s="52" customFormat="1" ht="15.75">
      <c r="A71" s="47">
        <v>35</v>
      </c>
      <c r="B71" s="48" t="s">
        <v>31</v>
      </c>
      <c r="C71" s="49">
        <v>1</v>
      </c>
      <c r="D71" s="49">
        <v>1218</v>
      </c>
      <c r="E71" s="49">
        <f t="shared" si="4"/>
        <v>1218</v>
      </c>
      <c r="F71" s="74"/>
    </row>
    <row r="72" spans="1:6" s="52" customFormat="1" ht="15.75">
      <c r="A72" s="47">
        <v>36</v>
      </c>
      <c r="B72" s="48" t="s">
        <v>21</v>
      </c>
      <c r="C72" s="49">
        <v>1</v>
      </c>
      <c r="D72" s="49">
        <v>1218</v>
      </c>
      <c r="E72" s="49">
        <f t="shared" si="4"/>
        <v>1218</v>
      </c>
      <c r="F72" s="74"/>
    </row>
    <row r="73" spans="1:5" ht="15.75">
      <c r="A73" s="47"/>
      <c r="B73" s="62" t="s">
        <v>2</v>
      </c>
      <c r="C73" s="49">
        <f>C66+C67+C68+C69+C70+C71+C72</f>
        <v>7</v>
      </c>
      <c r="D73" s="63"/>
      <c r="E73" s="63">
        <f>SUM(E66:E72)</f>
        <v>8968</v>
      </c>
    </row>
    <row r="74" spans="1:6" s="52" customFormat="1" ht="15.75">
      <c r="A74" s="157" t="s">
        <v>101</v>
      </c>
      <c r="B74" s="158"/>
      <c r="C74" s="158"/>
      <c r="D74" s="158"/>
      <c r="E74" s="159"/>
      <c r="F74" s="74"/>
    </row>
    <row r="75" spans="1:6" s="52" customFormat="1" ht="15.75">
      <c r="A75" s="53">
        <v>37</v>
      </c>
      <c r="B75" s="56" t="s">
        <v>56</v>
      </c>
      <c r="C75" s="57">
        <v>1</v>
      </c>
      <c r="D75" s="42">
        <v>1218</v>
      </c>
      <c r="E75" s="42">
        <f>D75</f>
        <v>1218</v>
      </c>
      <c r="F75" s="74"/>
    </row>
    <row r="76" spans="1:6" s="52" customFormat="1" ht="15.75">
      <c r="A76" s="53">
        <v>38</v>
      </c>
      <c r="B76" s="56" t="s">
        <v>7</v>
      </c>
      <c r="C76" s="57">
        <v>1</v>
      </c>
      <c r="D76" s="57">
        <v>1218</v>
      </c>
      <c r="E76" s="57">
        <f>D76</f>
        <v>1218</v>
      </c>
      <c r="F76" s="74"/>
    </row>
    <row r="77" spans="1:6" s="52" customFormat="1" ht="15.75">
      <c r="A77" s="71"/>
      <c r="B77" s="58" t="s">
        <v>2</v>
      </c>
      <c r="C77" s="59">
        <f>C75+C76</f>
        <v>2</v>
      </c>
      <c r="D77" s="59"/>
      <c r="E77" s="59">
        <f>SUM(E75:E76)</f>
        <v>2436</v>
      </c>
      <c r="F77" s="74"/>
    </row>
    <row r="78" spans="1:5" ht="15.75">
      <c r="A78" s="157" t="s">
        <v>25</v>
      </c>
      <c r="B78" s="158"/>
      <c r="C78" s="158"/>
      <c r="D78" s="158"/>
      <c r="E78" s="159"/>
    </row>
    <row r="79" spans="1:6" s="52" customFormat="1" ht="31.5">
      <c r="A79" s="47">
        <v>39</v>
      </c>
      <c r="B79" s="48" t="s">
        <v>108</v>
      </c>
      <c r="C79" s="55">
        <v>1</v>
      </c>
      <c r="D79" s="55">
        <v>2552</v>
      </c>
      <c r="E79" s="55">
        <f>D79</f>
        <v>2552</v>
      </c>
      <c r="F79" s="74"/>
    </row>
    <row r="80" spans="1:6" s="52" customFormat="1" ht="15.75">
      <c r="A80" s="157" t="s">
        <v>58</v>
      </c>
      <c r="B80" s="158"/>
      <c r="C80" s="158"/>
      <c r="D80" s="158"/>
      <c r="E80" s="159"/>
      <c r="F80" s="74"/>
    </row>
    <row r="81" spans="1:6" s="52" customFormat="1" ht="15.75">
      <c r="A81" s="47">
        <v>40</v>
      </c>
      <c r="B81" s="48" t="s">
        <v>17</v>
      </c>
      <c r="C81" s="49">
        <v>1</v>
      </c>
      <c r="D81" s="49">
        <v>1435</v>
      </c>
      <c r="E81" s="49">
        <f aca="true" t="shared" si="5" ref="E81:E87">D81</f>
        <v>1435</v>
      </c>
      <c r="F81" s="74"/>
    </row>
    <row r="82" spans="1:6" s="52" customFormat="1" ht="15.75">
      <c r="A82" s="47">
        <v>41</v>
      </c>
      <c r="B82" s="48" t="s">
        <v>10</v>
      </c>
      <c r="C82" s="49">
        <v>1</v>
      </c>
      <c r="D82" s="49">
        <v>1363</v>
      </c>
      <c r="E82" s="49">
        <f t="shared" si="5"/>
        <v>1363</v>
      </c>
      <c r="F82" s="74"/>
    </row>
    <row r="83" spans="1:6" s="52" customFormat="1" ht="15.75">
      <c r="A83" s="47">
        <v>42</v>
      </c>
      <c r="B83" s="48" t="s">
        <v>7</v>
      </c>
      <c r="C83" s="49">
        <v>1</v>
      </c>
      <c r="D83" s="49">
        <v>1218</v>
      </c>
      <c r="E83" s="49">
        <f t="shared" si="5"/>
        <v>1218</v>
      </c>
      <c r="F83" s="74"/>
    </row>
    <row r="84" spans="1:6" s="52" customFormat="1" ht="15.75">
      <c r="A84" s="47">
        <v>43</v>
      </c>
      <c r="B84" s="48" t="s">
        <v>7</v>
      </c>
      <c r="C84" s="49">
        <v>1</v>
      </c>
      <c r="D84" s="49">
        <v>1218</v>
      </c>
      <c r="E84" s="49">
        <f t="shared" si="5"/>
        <v>1218</v>
      </c>
      <c r="F84" s="74"/>
    </row>
    <row r="85" spans="1:6" s="52" customFormat="1" ht="15.75">
      <c r="A85" s="47">
        <v>44</v>
      </c>
      <c r="B85" s="48" t="s">
        <v>7</v>
      </c>
      <c r="C85" s="49">
        <v>1</v>
      </c>
      <c r="D85" s="49">
        <v>1218</v>
      </c>
      <c r="E85" s="49">
        <f t="shared" si="5"/>
        <v>1218</v>
      </c>
      <c r="F85" s="74"/>
    </row>
    <row r="86" spans="1:6" s="52" customFormat="1" ht="15.75">
      <c r="A86" s="47">
        <v>45</v>
      </c>
      <c r="B86" s="48" t="s">
        <v>7</v>
      </c>
      <c r="C86" s="49">
        <v>1</v>
      </c>
      <c r="D86" s="49">
        <v>1218</v>
      </c>
      <c r="E86" s="49">
        <f t="shared" si="5"/>
        <v>1218</v>
      </c>
      <c r="F86" s="74"/>
    </row>
    <row r="87" spans="1:6" s="52" customFormat="1" ht="15.75">
      <c r="A87" s="47">
        <v>46</v>
      </c>
      <c r="B87" s="48" t="s">
        <v>7</v>
      </c>
      <c r="C87" s="49">
        <v>1</v>
      </c>
      <c r="D87" s="49">
        <v>1218</v>
      </c>
      <c r="E87" s="49">
        <f t="shared" si="5"/>
        <v>1218</v>
      </c>
      <c r="F87" s="74"/>
    </row>
    <row r="88" spans="1:5" ht="15.75">
      <c r="A88" s="47"/>
      <c r="B88" s="62" t="s">
        <v>60</v>
      </c>
      <c r="C88" s="49">
        <f>C81+C82+C83+C84+C85+C86+C87</f>
        <v>7</v>
      </c>
      <c r="D88" s="49"/>
      <c r="E88" s="63">
        <f>SUM(E81:E87)</f>
        <v>8888</v>
      </c>
    </row>
    <row r="89" spans="1:5" ht="15.75">
      <c r="A89" s="181" t="s">
        <v>49</v>
      </c>
      <c r="B89" s="182"/>
      <c r="C89" s="182"/>
      <c r="D89" s="182"/>
      <c r="E89" s="183"/>
    </row>
    <row r="90" spans="1:6" s="52" customFormat="1" ht="15.75">
      <c r="A90" s="47">
        <v>47</v>
      </c>
      <c r="B90" s="48" t="s">
        <v>17</v>
      </c>
      <c r="C90" s="49">
        <v>1</v>
      </c>
      <c r="D90" s="49">
        <v>1435</v>
      </c>
      <c r="E90" s="49">
        <f>D90</f>
        <v>1435</v>
      </c>
      <c r="F90" s="74"/>
    </row>
    <row r="91" spans="1:6" s="52" customFormat="1" ht="15.75">
      <c r="A91" s="47">
        <v>48</v>
      </c>
      <c r="B91" s="48" t="s">
        <v>7</v>
      </c>
      <c r="C91" s="49">
        <v>1</v>
      </c>
      <c r="D91" s="49">
        <v>1218</v>
      </c>
      <c r="E91" s="49">
        <f>D91</f>
        <v>1218</v>
      </c>
      <c r="F91" s="74"/>
    </row>
    <row r="92" spans="1:6" s="52" customFormat="1" ht="15.75">
      <c r="A92" s="47">
        <v>49</v>
      </c>
      <c r="B92" s="48" t="s">
        <v>7</v>
      </c>
      <c r="C92" s="49">
        <v>1</v>
      </c>
      <c r="D92" s="49">
        <v>1218</v>
      </c>
      <c r="E92" s="49">
        <f>D92</f>
        <v>1218</v>
      </c>
      <c r="F92" s="74"/>
    </row>
    <row r="93" spans="1:6" s="52" customFormat="1" ht="15.75">
      <c r="A93" s="47">
        <v>50</v>
      </c>
      <c r="B93" s="48" t="s">
        <v>7</v>
      </c>
      <c r="C93" s="49">
        <v>1</v>
      </c>
      <c r="D93" s="49">
        <v>1218</v>
      </c>
      <c r="E93" s="49">
        <f>D93</f>
        <v>1218</v>
      </c>
      <c r="F93" s="74"/>
    </row>
    <row r="94" spans="1:6" s="52" customFormat="1" ht="15.75">
      <c r="A94" s="47">
        <v>51</v>
      </c>
      <c r="B94" s="48" t="s">
        <v>7</v>
      </c>
      <c r="C94" s="49">
        <v>1</v>
      </c>
      <c r="D94" s="49">
        <v>1218</v>
      </c>
      <c r="E94" s="49">
        <f>D94</f>
        <v>1218</v>
      </c>
      <c r="F94" s="74"/>
    </row>
    <row r="95" spans="1:5" ht="15.75" hidden="1">
      <c r="A95" s="47"/>
      <c r="B95" s="48"/>
      <c r="C95" s="49"/>
      <c r="D95" s="49"/>
      <c r="E95" s="49"/>
    </row>
    <row r="96" spans="1:5" ht="15.75">
      <c r="A96" s="47"/>
      <c r="B96" s="62" t="s">
        <v>60</v>
      </c>
      <c r="C96" s="49">
        <f>C90+C91+C92+C93+C94</f>
        <v>5</v>
      </c>
      <c r="D96" s="49"/>
      <c r="E96" s="63">
        <f>E90+E91+E92+E93+E94+E95</f>
        <v>6307</v>
      </c>
    </row>
    <row r="97" spans="1:5" ht="15.75">
      <c r="A97" s="47"/>
      <c r="B97" s="62" t="s">
        <v>19</v>
      </c>
      <c r="C97" s="63">
        <f>C79+C88+C96</f>
        <v>13</v>
      </c>
      <c r="D97" s="63"/>
      <c r="E97" s="63">
        <f>E79+E88+E96</f>
        <v>17747</v>
      </c>
    </row>
    <row r="98" spans="1:5" ht="31.5" customHeight="1">
      <c r="A98" s="157" t="s">
        <v>104</v>
      </c>
      <c r="B98" s="177"/>
      <c r="C98" s="177"/>
      <c r="D98" s="177"/>
      <c r="E98" s="178"/>
    </row>
    <row r="99" spans="1:6" s="52" customFormat="1" ht="15.75">
      <c r="A99" s="42">
        <v>52</v>
      </c>
      <c r="B99" s="64" t="s">
        <v>105</v>
      </c>
      <c r="C99" s="42">
        <v>1</v>
      </c>
      <c r="D99" s="42">
        <v>1675</v>
      </c>
      <c r="E99" s="42">
        <f>D99</f>
        <v>1675</v>
      </c>
      <c r="F99" s="74"/>
    </row>
    <row r="100" spans="1:5" ht="15.75">
      <c r="A100" s="171" t="s">
        <v>22</v>
      </c>
      <c r="B100" s="172"/>
      <c r="C100" s="172"/>
      <c r="D100" s="172"/>
      <c r="E100" s="173"/>
    </row>
    <row r="101" spans="1:5" ht="15.75">
      <c r="A101" s="174" t="s">
        <v>23</v>
      </c>
      <c r="B101" s="175"/>
      <c r="C101" s="175"/>
      <c r="D101" s="175"/>
      <c r="E101" s="176"/>
    </row>
    <row r="102" spans="1:5" ht="18.75" customHeight="1">
      <c r="A102" s="47">
        <v>53</v>
      </c>
      <c r="B102" s="48" t="s">
        <v>6</v>
      </c>
      <c r="C102" s="55">
        <v>1</v>
      </c>
      <c r="D102" s="55">
        <v>1515</v>
      </c>
      <c r="E102" s="55">
        <f aca="true" t="shared" si="6" ref="E102:E109">D102</f>
        <v>1515</v>
      </c>
    </row>
    <row r="103" spans="1:5" ht="15.75" hidden="1">
      <c r="A103" s="47">
        <v>53</v>
      </c>
      <c r="B103" s="48" t="s">
        <v>10</v>
      </c>
      <c r="C103" s="49">
        <v>1</v>
      </c>
      <c r="D103" s="49">
        <v>870</v>
      </c>
      <c r="E103" s="55">
        <f t="shared" si="6"/>
        <v>870</v>
      </c>
    </row>
    <row r="104" spans="1:5" ht="15.75">
      <c r="A104" s="47">
        <v>54</v>
      </c>
      <c r="B104" s="48" t="s">
        <v>10</v>
      </c>
      <c r="C104" s="49">
        <v>1</v>
      </c>
      <c r="D104" s="49">
        <v>1363</v>
      </c>
      <c r="E104" s="55">
        <f t="shared" si="6"/>
        <v>1363</v>
      </c>
    </row>
    <row r="105" spans="1:5" ht="15.75">
      <c r="A105" s="47">
        <v>55</v>
      </c>
      <c r="B105" s="48" t="s">
        <v>7</v>
      </c>
      <c r="C105" s="49">
        <v>1</v>
      </c>
      <c r="D105" s="49">
        <v>1218</v>
      </c>
      <c r="E105" s="55">
        <f t="shared" si="6"/>
        <v>1218</v>
      </c>
    </row>
    <row r="106" spans="1:5" ht="15.75">
      <c r="A106" s="47">
        <v>56</v>
      </c>
      <c r="B106" s="48" t="s">
        <v>7</v>
      </c>
      <c r="C106" s="49">
        <v>1</v>
      </c>
      <c r="D106" s="49">
        <v>1218</v>
      </c>
      <c r="E106" s="55">
        <f t="shared" si="6"/>
        <v>1218</v>
      </c>
    </row>
    <row r="107" spans="1:5" ht="15.75">
      <c r="A107" s="47">
        <v>57</v>
      </c>
      <c r="B107" s="48" t="s">
        <v>24</v>
      </c>
      <c r="C107" s="49">
        <v>1</v>
      </c>
      <c r="D107" s="49">
        <v>1218</v>
      </c>
      <c r="E107" s="55">
        <f t="shared" si="6"/>
        <v>1218</v>
      </c>
    </row>
    <row r="108" spans="1:5" ht="15.75">
      <c r="A108" s="47">
        <v>58</v>
      </c>
      <c r="B108" s="48" t="s">
        <v>7</v>
      </c>
      <c r="C108" s="49">
        <v>1</v>
      </c>
      <c r="D108" s="49">
        <v>1218</v>
      </c>
      <c r="E108" s="55">
        <f t="shared" si="6"/>
        <v>1218</v>
      </c>
    </row>
    <row r="109" spans="1:5" ht="15.75">
      <c r="A109" s="47">
        <v>59</v>
      </c>
      <c r="B109" s="48" t="s">
        <v>7</v>
      </c>
      <c r="C109" s="49">
        <v>1</v>
      </c>
      <c r="D109" s="49">
        <v>1218</v>
      </c>
      <c r="E109" s="55">
        <f t="shared" si="6"/>
        <v>1218</v>
      </c>
    </row>
    <row r="110" spans="1:5" ht="15.75">
      <c r="A110" s="47"/>
      <c r="B110" s="62" t="s">
        <v>60</v>
      </c>
      <c r="C110" s="63">
        <f>C102+C104+C105+C106+C107+C108+C109</f>
        <v>7</v>
      </c>
      <c r="D110" s="63"/>
      <c r="E110" s="63">
        <f>E102+E104+E105+E106+E107+E108+E109</f>
        <v>8968</v>
      </c>
    </row>
    <row r="111" spans="1:6" s="52" customFormat="1" ht="15.75">
      <c r="A111" s="157" t="s">
        <v>57</v>
      </c>
      <c r="B111" s="158"/>
      <c r="C111" s="158"/>
      <c r="D111" s="158"/>
      <c r="E111" s="159"/>
      <c r="F111" s="74"/>
    </row>
    <row r="112" spans="1:6" s="52" customFormat="1" ht="15.75">
      <c r="A112" s="47">
        <v>60</v>
      </c>
      <c r="B112" s="48" t="s">
        <v>17</v>
      </c>
      <c r="C112" s="49">
        <v>1</v>
      </c>
      <c r="D112" s="49">
        <v>1435</v>
      </c>
      <c r="E112" s="49">
        <f aca="true" t="shared" si="7" ref="E112:E119">D112</f>
        <v>1435</v>
      </c>
      <c r="F112" s="74"/>
    </row>
    <row r="113" spans="1:6" s="52" customFormat="1" ht="15.75">
      <c r="A113" s="47">
        <v>61</v>
      </c>
      <c r="B113" s="48" t="s">
        <v>7</v>
      </c>
      <c r="C113" s="49">
        <v>1</v>
      </c>
      <c r="D113" s="49">
        <v>1218</v>
      </c>
      <c r="E113" s="49">
        <f t="shared" si="7"/>
        <v>1218</v>
      </c>
      <c r="F113" s="74"/>
    </row>
    <row r="114" spans="1:6" s="52" customFormat="1" ht="15.75">
      <c r="A114" s="47">
        <v>62</v>
      </c>
      <c r="B114" s="48" t="s">
        <v>7</v>
      </c>
      <c r="C114" s="49">
        <v>1</v>
      </c>
      <c r="D114" s="49">
        <v>1218</v>
      </c>
      <c r="E114" s="49">
        <f t="shared" si="7"/>
        <v>1218</v>
      </c>
      <c r="F114" s="74"/>
    </row>
    <row r="115" spans="1:6" s="52" customFormat="1" ht="15.75" hidden="1">
      <c r="A115" s="47"/>
      <c r="B115" s="48"/>
      <c r="C115" s="49"/>
      <c r="D115" s="49">
        <v>1147</v>
      </c>
      <c r="E115" s="49">
        <f t="shared" si="7"/>
        <v>1147</v>
      </c>
      <c r="F115" s="74"/>
    </row>
    <row r="116" spans="1:6" s="52" customFormat="1" ht="15.75" hidden="1">
      <c r="A116" s="47"/>
      <c r="B116" s="48"/>
      <c r="C116" s="49"/>
      <c r="D116" s="49">
        <v>1147</v>
      </c>
      <c r="E116" s="49">
        <f t="shared" si="7"/>
        <v>1147</v>
      </c>
      <c r="F116" s="74"/>
    </row>
    <row r="117" spans="1:6" s="52" customFormat="1" ht="15.75" hidden="1">
      <c r="A117" s="47">
        <v>64</v>
      </c>
      <c r="B117" s="48" t="s">
        <v>7</v>
      </c>
      <c r="C117" s="49">
        <v>1</v>
      </c>
      <c r="D117" s="49">
        <v>1147</v>
      </c>
      <c r="E117" s="49">
        <f t="shared" si="7"/>
        <v>1147</v>
      </c>
      <c r="F117" s="74"/>
    </row>
    <row r="118" spans="1:6" s="52" customFormat="1" ht="15.75">
      <c r="A118" s="47">
        <v>63</v>
      </c>
      <c r="B118" s="48" t="s">
        <v>7</v>
      </c>
      <c r="C118" s="49">
        <v>1</v>
      </c>
      <c r="D118" s="49">
        <v>1218</v>
      </c>
      <c r="E118" s="49">
        <f t="shared" si="7"/>
        <v>1218</v>
      </c>
      <c r="F118" s="74"/>
    </row>
    <row r="119" spans="1:6" s="52" customFormat="1" ht="15.75">
      <c r="A119" s="47">
        <v>64</v>
      </c>
      <c r="B119" s="60" t="s">
        <v>7</v>
      </c>
      <c r="C119" s="61">
        <v>1</v>
      </c>
      <c r="D119" s="49">
        <v>1218</v>
      </c>
      <c r="E119" s="49">
        <f t="shared" si="7"/>
        <v>1218</v>
      </c>
      <c r="F119" s="74"/>
    </row>
    <row r="120" spans="1:6" s="52" customFormat="1" ht="15.75" hidden="1">
      <c r="A120" s="47">
        <v>66</v>
      </c>
      <c r="B120" s="48"/>
      <c r="C120" s="49"/>
      <c r="D120" s="49"/>
      <c r="E120" s="49">
        <f>SUM(E112:E119)</f>
        <v>9748</v>
      </c>
      <c r="F120" s="74"/>
    </row>
    <row r="121" spans="1:6" s="52" customFormat="1" ht="15.75">
      <c r="A121" s="47"/>
      <c r="B121" s="62" t="s">
        <v>60</v>
      </c>
      <c r="C121" s="49">
        <f>C112+C113+C114+C118+C119</f>
        <v>5</v>
      </c>
      <c r="D121" s="63"/>
      <c r="E121" s="49">
        <f>E112+E113+E114+E118+E119</f>
        <v>6307</v>
      </c>
      <c r="F121" s="74"/>
    </row>
    <row r="122" spans="1:5" ht="15" customHeight="1">
      <c r="A122" s="75"/>
      <c r="B122" s="71" t="s">
        <v>19</v>
      </c>
      <c r="C122" s="42">
        <f>C99+C110+C121</f>
        <v>13</v>
      </c>
      <c r="D122" s="72"/>
      <c r="E122" s="72">
        <f>E121+E110+E99</f>
        <v>16950</v>
      </c>
    </row>
    <row r="123" spans="1:5" ht="12.75" customHeight="1" hidden="1">
      <c r="A123" s="75"/>
      <c r="B123" s="71"/>
      <c r="C123" s="42"/>
      <c r="D123" s="72"/>
      <c r="E123" s="72"/>
    </row>
    <row r="124" spans="1:5" ht="12.75" customHeight="1">
      <c r="A124" s="162"/>
      <c r="B124" s="184" t="s">
        <v>123</v>
      </c>
      <c r="C124" s="180">
        <f>C19+C42+C64+C73+C77+C97+C122</f>
        <v>64</v>
      </c>
      <c r="D124" s="186"/>
      <c r="E124" s="188">
        <f>E19+E42+E64+E73+E77+E97+E122</f>
        <v>87054</v>
      </c>
    </row>
    <row r="125" spans="1:5" ht="12.75" customHeight="1">
      <c r="A125" s="163"/>
      <c r="B125" s="185"/>
      <c r="C125" s="165"/>
      <c r="D125" s="187"/>
      <c r="E125" s="167"/>
    </row>
    <row r="128" spans="2:5" ht="15.75">
      <c r="B128" s="170" t="s">
        <v>109</v>
      </c>
      <c r="C128" s="170"/>
      <c r="D128" s="170"/>
      <c r="E128" s="170"/>
    </row>
    <row r="129" ht="15.75">
      <c r="B129" s="66"/>
    </row>
    <row r="130" ht="15.75">
      <c r="B130" s="66"/>
    </row>
    <row r="131" spans="2:5" ht="15.75" customHeight="1">
      <c r="B131" s="179" t="s">
        <v>100</v>
      </c>
      <c r="C131" s="170"/>
      <c r="D131" s="170"/>
      <c r="E131" s="170"/>
    </row>
    <row r="132" spans="2:5" ht="15.75" customHeight="1">
      <c r="B132" s="170"/>
      <c r="C132" s="170"/>
      <c r="D132" s="170"/>
      <c r="E132" s="170"/>
    </row>
    <row r="134" ht="15.75">
      <c r="B134" s="73" t="s">
        <v>53</v>
      </c>
    </row>
    <row r="135" ht="15.75">
      <c r="B135" s="73" t="s">
        <v>54</v>
      </c>
    </row>
    <row r="136" spans="2:6" ht="15.75">
      <c r="B136" s="73" t="s">
        <v>55</v>
      </c>
      <c r="D136" s="168"/>
      <c r="E136" s="168"/>
      <c r="F136" s="73"/>
    </row>
  </sheetData>
  <sheetProtection/>
  <mergeCells count="38">
    <mergeCell ref="C1:E1"/>
    <mergeCell ref="C7:E7"/>
    <mergeCell ref="F12:F14"/>
    <mergeCell ref="A74:E74"/>
    <mergeCell ref="B14:E14"/>
    <mergeCell ref="A44:E44"/>
    <mergeCell ref="A46:E46"/>
    <mergeCell ref="B42:B43"/>
    <mergeCell ref="C42:C43"/>
    <mergeCell ref="D42:D43"/>
    <mergeCell ref="B131:E132"/>
    <mergeCell ref="C124:C125"/>
    <mergeCell ref="A89:E89"/>
    <mergeCell ref="A111:E111"/>
    <mergeCell ref="A124:A125"/>
    <mergeCell ref="B124:B125"/>
    <mergeCell ref="D124:D125"/>
    <mergeCell ref="E124:E125"/>
    <mergeCell ref="A78:E78"/>
    <mergeCell ref="A80:E80"/>
    <mergeCell ref="A100:E100"/>
    <mergeCell ref="A101:E101"/>
    <mergeCell ref="A98:E98"/>
    <mergeCell ref="E42:E43"/>
    <mergeCell ref="A55:E55"/>
    <mergeCell ref="D136:E136"/>
    <mergeCell ref="B15:E15"/>
    <mergeCell ref="B128:E128"/>
    <mergeCell ref="E21:E22"/>
    <mergeCell ref="A65:E65"/>
    <mergeCell ref="A23:E23"/>
    <mergeCell ref="A33:E33"/>
    <mergeCell ref="A42:A43"/>
    <mergeCell ref="A20:E20"/>
    <mergeCell ref="A21:A22"/>
    <mergeCell ref="B21:B22"/>
    <mergeCell ref="C21:C22"/>
    <mergeCell ref="D21:D22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85" r:id="rId1"/>
  <rowBreaks count="2" manualBreakCount="2">
    <brk id="43" max="255" man="1"/>
    <brk id="88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75" zoomScalePageLayoutView="0" workbookViewId="0" topLeftCell="A1">
      <selection activeCell="D67" sqref="D67"/>
    </sheetView>
  </sheetViews>
  <sheetFormatPr defaultColWidth="9.00390625" defaultRowHeight="12.75"/>
  <cols>
    <col min="1" max="1" width="4.25390625" style="76" customWidth="1"/>
    <col min="2" max="2" width="54.00390625" style="74" customWidth="1"/>
    <col min="3" max="3" width="12.125" style="74" customWidth="1"/>
    <col min="4" max="4" width="10.25390625" style="74" customWidth="1"/>
    <col min="5" max="5" width="14.875" style="74" customWidth="1"/>
    <col min="6" max="6" width="9.125" style="74" customWidth="1"/>
  </cols>
  <sheetData>
    <row r="1" spans="1:6" s="52" customFormat="1" ht="15.75">
      <c r="A1" s="50">
        <v>1</v>
      </c>
      <c r="B1" s="51" t="s">
        <v>106</v>
      </c>
      <c r="C1" s="49">
        <v>1</v>
      </c>
      <c r="D1" s="49">
        <v>2638</v>
      </c>
      <c r="E1" s="49">
        <f>D1</f>
        <v>2638</v>
      </c>
      <c r="F1" s="74"/>
    </row>
    <row r="2" spans="1:6" s="52" customFormat="1" ht="15.75" customHeight="1">
      <c r="A2" s="79">
        <v>2</v>
      </c>
      <c r="B2" s="79" t="s">
        <v>107</v>
      </c>
      <c r="C2" s="54">
        <v>1</v>
      </c>
      <c r="D2" s="54">
        <v>2552</v>
      </c>
      <c r="E2" s="54">
        <f>D2</f>
        <v>2552</v>
      </c>
      <c r="F2" s="74"/>
    </row>
    <row r="3" spans="1:5" ht="18.75" customHeight="1">
      <c r="A3" s="79">
        <v>3</v>
      </c>
      <c r="B3" s="80" t="s">
        <v>6</v>
      </c>
      <c r="C3" s="42">
        <v>1</v>
      </c>
      <c r="D3" s="42">
        <v>1515</v>
      </c>
      <c r="E3" s="42">
        <f aca="true" t="shared" si="0" ref="E3:E9">D3</f>
        <v>1515</v>
      </c>
    </row>
    <row r="4" spans="1:5" ht="15" customHeight="1">
      <c r="A4" s="69">
        <v>4</v>
      </c>
      <c r="B4" s="68" t="s">
        <v>10</v>
      </c>
      <c r="C4" s="69">
        <v>1</v>
      </c>
      <c r="D4" s="69">
        <v>1363</v>
      </c>
      <c r="E4" s="42">
        <f t="shared" si="0"/>
        <v>1363</v>
      </c>
    </row>
    <row r="5" spans="1:5" ht="15.75">
      <c r="A5" s="77">
        <v>5</v>
      </c>
      <c r="B5" s="48" t="s">
        <v>7</v>
      </c>
      <c r="C5" s="49">
        <v>1</v>
      </c>
      <c r="D5" s="49">
        <v>1147</v>
      </c>
      <c r="E5" s="49">
        <f t="shared" si="0"/>
        <v>1147</v>
      </c>
    </row>
    <row r="6" spans="1:5" ht="15.75">
      <c r="A6" s="50">
        <v>6</v>
      </c>
      <c r="B6" s="48" t="s">
        <v>7</v>
      </c>
      <c r="C6" s="49">
        <v>1</v>
      </c>
      <c r="D6" s="49">
        <v>1147</v>
      </c>
      <c r="E6" s="49">
        <f t="shared" si="0"/>
        <v>1147</v>
      </c>
    </row>
    <row r="7" spans="1:5" ht="15.75">
      <c r="A7" s="50">
        <v>7</v>
      </c>
      <c r="B7" s="48" t="s">
        <v>7</v>
      </c>
      <c r="C7" s="49">
        <v>1</v>
      </c>
      <c r="D7" s="49">
        <v>1147</v>
      </c>
      <c r="E7" s="49">
        <f t="shared" si="0"/>
        <v>1147</v>
      </c>
    </row>
    <row r="8" spans="1:5" ht="15.75">
      <c r="A8" s="42">
        <v>8</v>
      </c>
      <c r="B8" s="48" t="s">
        <v>7</v>
      </c>
      <c r="C8" s="49">
        <v>1</v>
      </c>
      <c r="D8" s="49">
        <v>1147</v>
      </c>
      <c r="E8" s="49">
        <f t="shared" si="0"/>
        <v>1147</v>
      </c>
    </row>
    <row r="9" spans="1:5" ht="15.75">
      <c r="A9" s="50">
        <v>9</v>
      </c>
      <c r="B9" s="48" t="s">
        <v>7</v>
      </c>
      <c r="C9" s="49">
        <v>1</v>
      </c>
      <c r="D9" s="49">
        <v>1147</v>
      </c>
      <c r="E9" s="49">
        <f t="shared" si="0"/>
        <v>1147</v>
      </c>
    </row>
    <row r="10" spans="1:6" s="52" customFormat="1" ht="31.5">
      <c r="A10" s="47">
        <v>10</v>
      </c>
      <c r="B10" s="53" t="s">
        <v>9</v>
      </c>
      <c r="C10" s="54">
        <v>1</v>
      </c>
      <c r="D10" s="54">
        <v>1515</v>
      </c>
      <c r="E10" s="54">
        <f aca="true" t="shared" si="1" ref="E10:E15">D10</f>
        <v>1515</v>
      </c>
      <c r="F10" s="74"/>
    </row>
    <row r="11" spans="1:6" s="52" customFormat="1" ht="15.75">
      <c r="A11" s="47">
        <v>11</v>
      </c>
      <c r="B11" s="48" t="s">
        <v>88</v>
      </c>
      <c r="C11" s="49">
        <v>1</v>
      </c>
      <c r="D11" s="49">
        <v>1147</v>
      </c>
      <c r="E11" s="54">
        <f t="shared" si="1"/>
        <v>1147</v>
      </c>
      <c r="F11" s="74"/>
    </row>
    <row r="12" spans="1:6" s="52" customFormat="1" ht="15.75">
      <c r="A12" s="47">
        <v>12</v>
      </c>
      <c r="B12" s="48" t="s">
        <v>88</v>
      </c>
      <c r="C12" s="49">
        <v>1</v>
      </c>
      <c r="D12" s="49">
        <v>1147</v>
      </c>
      <c r="E12" s="54">
        <f t="shared" si="1"/>
        <v>1147</v>
      </c>
      <c r="F12" s="74"/>
    </row>
    <row r="13" spans="1:6" s="52" customFormat="1" ht="15.75">
      <c r="A13" s="47">
        <v>13</v>
      </c>
      <c r="B13" s="53" t="s">
        <v>12</v>
      </c>
      <c r="C13" s="42">
        <v>1</v>
      </c>
      <c r="D13" s="49">
        <v>1147</v>
      </c>
      <c r="E13" s="54">
        <f t="shared" si="1"/>
        <v>1147</v>
      </c>
      <c r="F13" s="74"/>
    </row>
    <row r="14" spans="1:5" ht="15.75">
      <c r="A14" s="47">
        <v>14</v>
      </c>
      <c r="B14" s="53" t="s">
        <v>7</v>
      </c>
      <c r="C14" s="42">
        <v>1</v>
      </c>
      <c r="D14" s="49">
        <v>1147</v>
      </c>
      <c r="E14" s="54">
        <f t="shared" si="1"/>
        <v>1147</v>
      </c>
    </row>
    <row r="15" spans="1:6" s="52" customFormat="1" ht="31.5">
      <c r="A15" s="47">
        <v>15</v>
      </c>
      <c r="B15" s="48" t="s">
        <v>107</v>
      </c>
      <c r="C15" s="55">
        <v>1</v>
      </c>
      <c r="D15" s="55">
        <v>2552</v>
      </c>
      <c r="E15" s="55">
        <f t="shared" si="1"/>
        <v>2552</v>
      </c>
      <c r="F15" s="74"/>
    </row>
    <row r="16" spans="1:5" ht="16.5" customHeight="1">
      <c r="A16" s="47">
        <v>16</v>
      </c>
      <c r="B16" s="48" t="s">
        <v>17</v>
      </c>
      <c r="C16" s="49">
        <v>1</v>
      </c>
      <c r="D16" s="49">
        <v>1435</v>
      </c>
      <c r="E16" s="49">
        <f aca="true" t="shared" si="2" ref="E16:E22">D16</f>
        <v>1435</v>
      </c>
    </row>
    <row r="17" spans="1:5" ht="15.75">
      <c r="A17" s="47">
        <v>17</v>
      </c>
      <c r="B17" s="48" t="s">
        <v>10</v>
      </c>
      <c r="C17" s="49">
        <v>1</v>
      </c>
      <c r="D17" s="49">
        <v>1363</v>
      </c>
      <c r="E17" s="49">
        <f t="shared" si="2"/>
        <v>1363</v>
      </c>
    </row>
    <row r="18" spans="1:5" ht="15.75">
      <c r="A18" s="47">
        <v>18</v>
      </c>
      <c r="B18" s="48" t="s">
        <v>7</v>
      </c>
      <c r="C18" s="49">
        <v>1</v>
      </c>
      <c r="D18" s="49">
        <v>1147</v>
      </c>
      <c r="E18" s="49">
        <f t="shared" si="2"/>
        <v>1147</v>
      </c>
    </row>
    <row r="19" spans="1:5" ht="15.75">
      <c r="A19" s="47">
        <v>19</v>
      </c>
      <c r="B19" s="48" t="s">
        <v>7</v>
      </c>
      <c r="C19" s="49">
        <v>1</v>
      </c>
      <c r="D19" s="49">
        <v>1147</v>
      </c>
      <c r="E19" s="49">
        <f t="shared" si="2"/>
        <v>1147</v>
      </c>
    </row>
    <row r="20" spans="1:5" ht="15.75">
      <c r="A20" s="47">
        <v>20</v>
      </c>
      <c r="B20" s="48" t="s">
        <v>7</v>
      </c>
      <c r="C20" s="49">
        <v>1</v>
      </c>
      <c r="D20" s="49">
        <v>1147</v>
      </c>
      <c r="E20" s="49">
        <f t="shared" si="2"/>
        <v>1147</v>
      </c>
    </row>
    <row r="21" spans="1:5" ht="15.75">
      <c r="A21" s="47">
        <v>21</v>
      </c>
      <c r="B21" s="48" t="s">
        <v>7</v>
      </c>
      <c r="C21" s="49">
        <v>1</v>
      </c>
      <c r="D21" s="49">
        <v>1147</v>
      </c>
      <c r="E21" s="49">
        <f t="shared" si="2"/>
        <v>1147</v>
      </c>
    </row>
    <row r="22" spans="1:5" ht="15.75">
      <c r="A22" s="47">
        <v>22</v>
      </c>
      <c r="B22" s="60" t="s">
        <v>7</v>
      </c>
      <c r="C22" s="61">
        <v>1</v>
      </c>
      <c r="D22" s="49">
        <v>1147</v>
      </c>
      <c r="E22" s="49">
        <f t="shared" si="2"/>
        <v>1147</v>
      </c>
    </row>
    <row r="23" spans="1:6" s="52" customFormat="1" ht="18" customHeight="1">
      <c r="A23" s="47">
        <v>23</v>
      </c>
      <c r="B23" s="48" t="s">
        <v>51</v>
      </c>
      <c r="C23" s="49">
        <v>1</v>
      </c>
      <c r="D23" s="49">
        <v>1515</v>
      </c>
      <c r="E23" s="49">
        <f aca="true" t="shared" si="3" ref="E23:E29">D23</f>
        <v>1515</v>
      </c>
      <c r="F23" s="74"/>
    </row>
    <row r="24" spans="1:6" s="52" customFormat="1" ht="15.75">
      <c r="A24" s="47">
        <v>24</v>
      </c>
      <c r="B24" s="48" t="s">
        <v>10</v>
      </c>
      <c r="C24" s="49">
        <v>1</v>
      </c>
      <c r="D24" s="49">
        <v>1363</v>
      </c>
      <c r="E24" s="49">
        <f t="shared" si="3"/>
        <v>1363</v>
      </c>
      <c r="F24" s="74"/>
    </row>
    <row r="25" spans="1:6" s="52" customFormat="1" ht="18" customHeight="1">
      <c r="A25" s="47">
        <v>25</v>
      </c>
      <c r="B25" s="48" t="s">
        <v>50</v>
      </c>
      <c r="C25" s="55">
        <v>1</v>
      </c>
      <c r="D25" s="55">
        <v>1147</v>
      </c>
      <c r="E25" s="49">
        <f t="shared" si="3"/>
        <v>1147</v>
      </c>
      <c r="F25" s="74"/>
    </row>
    <row r="26" spans="1:6" s="52" customFormat="1" ht="15.75">
      <c r="A26" s="47">
        <v>26</v>
      </c>
      <c r="B26" s="48" t="s">
        <v>7</v>
      </c>
      <c r="C26" s="49">
        <v>1</v>
      </c>
      <c r="D26" s="55">
        <v>1147</v>
      </c>
      <c r="E26" s="49">
        <f t="shared" si="3"/>
        <v>1147</v>
      </c>
      <c r="F26" s="74"/>
    </row>
    <row r="27" spans="1:6" s="52" customFormat="1" ht="15.75">
      <c r="A27" s="47">
        <v>27</v>
      </c>
      <c r="B27" s="48" t="s">
        <v>7</v>
      </c>
      <c r="C27" s="49">
        <v>1</v>
      </c>
      <c r="D27" s="55">
        <v>1147</v>
      </c>
      <c r="E27" s="49">
        <f t="shared" si="3"/>
        <v>1147</v>
      </c>
      <c r="F27" s="74"/>
    </row>
    <row r="28" spans="1:6" s="52" customFormat="1" ht="15.75">
      <c r="A28" s="47">
        <v>28</v>
      </c>
      <c r="B28" s="48" t="s">
        <v>7</v>
      </c>
      <c r="C28" s="49">
        <v>1</v>
      </c>
      <c r="D28" s="55">
        <v>1147</v>
      </c>
      <c r="E28" s="49">
        <f t="shared" si="3"/>
        <v>1147</v>
      </c>
      <c r="F28" s="74"/>
    </row>
    <row r="29" spans="1:6" s="52" customFormat="1" ht="15.75">
      <c r="A29" s="47">
        <v>29</v>
      </c>
      <c r="B29" s="48" t="s">
        <v>7</v>
      </c>
      <c r="C29" s="49">
        <v>1</v>
      </c>
      <c r="D29" s="55">
        <v>1147</v>
      </c>
      <c r="E29" s="49">
        <f t="shared" si="3"/>
        <v>1147</v>
      </c>
      <c r="F29" s="74"/>
    </row>
    <row r="30" spans="1:6" s="52" customFormat="1" ht="15.75">
      <c r="A30" s="47">
        <v>30</v>
      </c>
      <c r="B30" s="48" t="s">
        <v>17</v>
      </c>
      <c r="C30" s="49">
        <v>1</v>
      </c>
      <c r="D30" s="49">
        <v>1515</v>
      </c>
      <c r="E30" s="49">
        <f aca="true" t="shared" si="4" ref="E30:E36">D30</f>
        <v>1515</v>
      </c>
      <c r="F30" s="74"/>
    </row>
    <row r="31" spans="1:6" s="52" customFormat="1" ht="15.75">
      <c r="A31" s="47">
        <v>31</v>
      </c>
      <c r="B31" s="48" t="s">
        <v>10</v>
      </c>
      <c r="C31" s="49">
        <v>1</v>
      </c>
      <c r="D31" s="49">
        <v>1363</v>
      </c>
      <c r="E31" s="49">
        <f t="shared" si="4"/>
        <v>1363</v>
      </c>
      <c r="F31" s="74"/>
    </row>
    <row r="32" spans="1:6" s="52" customFormat="1" ht="15.75">
      <c r="A32" s="47">
        <v>32</v>
      </c>
      <c r="B32" s="48" t="s">
        <v>7</v>
      </c>
      <c r="C32" s="49">
        <v>1</v>
      </c>
      <c r="D32" s="49">
        <v>1147</v>
      </c>
      <c r="E32" s="49">
        <f t="shared" si="4"/>
        <v>1147</v>
      </c>
      <c r="F32" s="74"/>
    </row>
    <row r="33" spans="1:6" s="52" customFormat="1" ht="15.75">
      <c r="A33" s="47">
        <v>33</v>
      </c>
      <c r="B33" s="48" t="s">
        <v>7</v>
      </c>
      <c r="C33" s="49">
        <v>1</v>
      </c>
      <c r="D33" s="49">
        <v>1147</v>
      </c>
      <c r="E33" s="49">
        <f t="shared" si="4"/>
        <v>1147</v>
      </c>
      <c r="F33" s="74"/>
    </row>
    <row r="34" spans="1:6" s="52" customFormat="1" ht="15.75">
      <c r="A34" s="47">
        <v>34</v>
      </c>
      <c r="B34" s="48" t="s">
        <v>7</v>
      </c>
      <c r="C34" s="49">
        <v>1</v>
      </c>
      <c r="D34" s="49">
        <v>1147</v>
      </c>
      <c r="E34" s="49">
        <f t="shared" si="4"/>
        <v>1147</v>
      </c>
      <c r="F34" s="74"/>
    </row>
    <row r="35" spans="1:6" s="52" customFormat="1" ht="15.75">
      <c r="A35" s="47">
        <v>35</v>
      </c>
      <c r="B35" s="48" t="s">
        <v>31</v>
      </c>
      <c r="C35" s="49">
        <v>1</v>
      </c>
      <c r="D35" s="49">
        <v>1147</v>
      </c>
      <c r="E35" s="49">
        <f t="shared" si="4"/>
        <v>1147</v>
      </c>
      <c r="F35" s="74"/>
    </row>
    <row r="36" spans="1:6" s="52" customFormat="1" ht="15.75">
      <c r="A36" s="47">
        <v>36</v>
      </c>
      <c r="B36" s="48" t="s">
        <v>21</v>
      </c>
      <c r="C36" s="49">
        <v>1</v>
      </c>
      <c r="D36" s="49">
        <v>1147</v>
      </c>
      <c r="E36" s="49">
        <f t="shared" si="4"/>
        <v>1147</v>
      </c>
      <c r="F36" s="74"/>
    </row>
    <row r="37" spans="1:6" s="52" customFormat="1" ht="15.75">
      <c r="A37" s="53">
        <v>37</v>
      </c>
      <c r="B37" s="56" t="s">
        <v>56</v>
      </c>
      <c r="C37" s="57">
        <v>1</v>
      </c>
      <c r="D37" s="42">
        <v>1147</v>
      </c>
      <c r="E37" s="42">
        <f>D37</f>
        <v>1147</v>
      </c>
      <c r="F37" s="74"/>
    </row>
    <row r="38" spans="1:6" s="52" customFormat="1" ht="15.75">
      <c r="A38" s="53">
        <v>38</v>
      </c>
      <c r="B38" s="56" t="s">
        <v>7</v>
      </c>
      <c r="C38" s="57">
        <v>1</v>
      </c>
      <c r="D38" s="57">
        <v>1147</v>
      </c>
      <c r="E38" s="57">
        <f>D38</f>
        <v>1147</v>
      </c>
      <c r="F38" s="74"/>
    </row>
    <row r="39" spans="1:6" s="52" customFormat="1" ht="31.5">
      <c r="A39" s="47">
        <v>39</v>
      </c>
      <c r="B39" s="48" t="s">
        <v>108</v>
      </c>
      <c r="C39" s="55">
        <v>1</v>
      </c>
      <c r="D39" s="55">
        <v>2552</v>
      </c>
      <c r="E39" s="55">
        <f>D39</f>
        <v>2552</v>
      </c>
      <c r="F39" s="74"/>
    </row>
    <row r="40" spans="1:6" s="52" customFormat="1" ht="15.75">
      <c r="A40" s="47">
        <v>40</v>
      </c>
      <c r="B40" s="48" t="s">
        <v>17</v>
      </c>
      <c r="C40" s="49">
        <v>1</v>
      </c>
      <c r="D40" s="49">
        <v>1435</v>
      </c>
      <c r="E40" s="49">
        <f aca="true" t="shared" si="5" ref="E40:E46">D40</f>
        <v>1435</v>
      </c>
      <c r="F40" s="74"/>
    </row>
    <row r="41" spans="1:6" s="52" customFormat="1" ht="15.75">
      <c r="A41" s="47">
        <v>41</v>
      </c>
      <c r="B41" s="48" t="s">
        <v>10</v>
      </c>
      <c r="C41" s="49">
        <v>1</v>
      </c>
      <c r="D41" s="49">
        <v>1363</v>
      </c>
      <c r="E41" s="49">
        <f t="shared" si="5"/>
        <v>1363</v>
      </c>
      <c r="F41" s="74"/>
    </row>
    <row r="42" spans="1:6" s="52" customFormat="1" ht="15.75">
      <c r="A42" s="47">
        <v>42</v>
      </c>
      <c r="B42" s="48" t="s">
        <v>7</v>
      </c>
      <c r="C42" s="49">
        <v>1</v>
      </c>
      <c r="D42" s="49">
        <v>1147</v>
      </c>
      <c r="E42" s="49">
        <f t="shared" si="5"/>
        <v>1147</v>
      </c>
      <c r="F42" s="74"/>
    </row>
    <row r="43" spans="1:6" s="52" customFormat="1" ht="15.75">
      <c r="A43" s="47">
        <v>43</v>
      </c>
      <c r="B43" s="48" t="s">
        <v>7</v>
      </c>
      <c r="C43" s="49">
        <v>1</v>
      </c>
      <c r="D43" s="49">
        <v>1147</v>
      </c>
      <c r="E43" s="49">
        <f t="shared" si="5"/>
        <v>1147</v>
      </c>
      <c r="F43" s="74"/>
    </row>
    <row r="44" spans="1:6" s="52" customFormat="1" ht="15.75">
      <c r="A44" s="47">
        <v>44</v>
      </c>
      <c r="B44" s="48" t="s">
        <v>7</v>
      </c>
      <c r="C44" s="49">
        <v>1</v>
      </c>
      <c r="D44" s="49">
        <v>1147</v>
      </c>
      <c r="E44" s="49">
        <f t="shared" si="5"/>
        <v>1147</v>
      </c>
      <c r="F44" s="74"/>
    </row>
    <row r="45" spans="1:6" s="52" customFormat="1" ht="15.75">
      <c r="A45" s="47">
        <v>45</v>
      </c>
      <c r="B45" s="48" t="s">
        <v>7</v>
      </c>
      <c r="C45" s="49">
        <v>1</v>
      </c>
      <c r="D45" s="49">
        <v>1147</v>
      </c>
      <c r="E45" s="49">
        <f t="shared" si="5"/>
        <v>1147</v>
      </c>
      <c r="F45" s="74"/>
    </row>
    <row r="46" spans="1:6" s="52" customFormat="1" ht="15.75">
      <c r="A46" s="47">
        <v>46</v>
      </c>
      <c r="B46" s="48" t="s">
        <v>7</v>
      </c>
      <c r="C46" s="49">
        <v>1</v>
      </c>
      <c r="D46" s="49">
        <v>1147</v>
      </c>
      <c r="E46" s="49">
        <f t="shared" si="5"/>
        <v>1147</v>
      </c>
      <c r="F46" s="74"/>
    </row>
    <row r="47" spans="1:6" s="52" customFormat="1" ht="15.75">
      <c r="A47" s="47">
        <v>47</v>
      </c>
      <c r="B47" s="48" t="s">
        <v>17</v>
      </c>
      <c r="C47" s="49">
        <v>1</v>
      </c>
      <c r="D47" s="49">
        <v>1435</v>
      </c>
      <c r="E47" s="49">
        <f aca="true" t="shared" si="6" ref="E47:E52">D47</f>
        <v>1435</v>
      </c>
      <c r="F47" s="74"/>
    </row>
    <row r="48" spans="1:6" s="52" customFormat="1" ht="15.75">
      <c r="A48" s="47">
        <v>48</v>
      </c>
      <c r="B48" s="48" t="s">
        <v>7</v>
      </c>
      <c r="C48" s="49">
        <v>1</v>
      </c>
      <c r="D48" s="49">
        <v>1147</v>
      </c>
      <c r="E48" s="49">
        <f t="shared" si="6"/>
        <v>1147</v>
      </c>
      <c r="F48" s="74"/>
    </row>
    <row r="49" spans="1:6" s="52" customFormat="1" ht="15.75">
      <c r="A49" s="47">
        <v>49</v>
      </c>
      <c r="B49" s="48" t="s">
        <v>7</v>
      </c>
      <c r="C49" s="49">
        <v>1</v>
      </c>
      <c r="D49" s="49">
        <v>1147</v>
      </c>
      <c r="E49" s="49">
        <f t="shared" si="6"/>
        <v>1147</v>
      </c>
      <c r="F49" s="74"/>
    </row>
    <row r="50" spans="1:6" s="52" customFormat="1" ht="15.75">
      <c r="A50" s="47">
        <v>50</v>
      </c>
      <c r="B50" s="48" t="s">
        <v>7</v>
      </c>
      <c r="C50" s="49">
        <v>1</v>
      </c>
      <c r="D50" s="49">
        <v>1147</v>
      </c>
      <c r="E50" s="49">
        <f t="shared" si="6"/>
        <v>1147</v>
      </c>
      <c r="F50" s="74"/>
    </row>
    <row r="51" spans="1:6" s="52" customFormat="1" ht="15.75">
      <c r="A51" s="47">
        <v>51</v>
      </c>
      <c r="B51" s="48" t="s">
        <v>7</v>
      </c>
      <c r="C51" s="49">
        <v>1</v>
      </c>
      <c r="D51" s="49">
        <v>1147</v>
      </c>
      <c r="E51" s="49">
        <f t="shared" si="6"/>
        <v>1147</v>
      </c>
      <c r="F51" s="74"/>
    </row>
    <row r="52" spans="1:6" s="52" customFormat="1" ht="15.75">
      <c r="A52" s="42">
        <v>52</v>
      </c>
      <c r="B52" s="64" t="s">
        <v>105</v>
      </c>
      <c r="C52" s="42">
        <v>1</v>
      </c>
      <c r="D52" s="42">
        <v>1675</v>
      </c>
      <c r="E52" s="42">
        <f t="shared" si="6"/>
        <v>1675</v>
      </c>
      <c r="F52" s="74"/>
    </row>
    <row r="53" spans="1:5" ht="18.75" customHeight="1">
      <c r="A53" s="47">
        <v>53</v>
      </c>
      <c r="B53" s="48" t="s">
        <v>6</v>
      </c>
      <c r="C53" s="55">
        <v>1</v>
      </c>
      <c r="D53" s="55">
        <v>1515</v>
      </c>
      <c r="E53" s="55">
        <f aca="true" t="shared" si="7" ref="E53:E59">D53</f>
        <v>1515</v>
      </c>
    </row>
    <row r="54" spans="1:5" ht="15.75">
      <c r="A54" s="47">
        <v>54</v>
      </c>
      <c r="B54" s="48" t="s">
        <v>10</v>
      </c>
      <c r="C54" s="49">
        <v>1</v>
      </c>
      <c r="D54" s="49">
        <v>1363</v>
      </c>
      <c r="E54" s="55">
        <f t="shared" si="7"/>
        <v>1363</v>
      </c>
    </row>
    <row r="55" spans="1:5" ht="15.75">
      <c r="A55" s="47">
        <v>55</v>
      </c>
      <c r="B55" s="48" t="s">
        <v>7</v>
      </c>
      <c r="C55" s="49">
        <v>1</v>
      </c>
      <c r="D55" s="49">
        <v>1147</v>
      </c>
      <c r="E55" s="55">
        <f t="shared" si="7"/>
        <v>1147</v>
      </c>
    </row>
    <row r="56" spans="1:5" ht="15.75">
      <c r="A56" s="47">
        <v>56</v>
      </c>
      <c r="B56" s="48" t="s">
        <v>7</v>
      </c>
      <c r="C56" s="49">
        <v>1</v>
      </c>
      <c r="D56" s="49">
        <v>1147</v>
      </c>
      <c r="E56" s="55">
        <f t="shared" si="7"/>
        <v>1147</v>
      </c>
    </row>
    <row r="57" spans="1:5" ht="15.75">
      <c r="A57" s="47">
        <v>57</v>
      </c>
      <c r="B57" s="48" t="s">
        <v>24</v>
      </c>
      <c r="C57" s="49">
        <v>1</v>
      </c>
      <c r="D57" s="49">
        <v>1147</v>
      </c>
      <c r="E57" s="55">
        <f t="shared" si="7"/>
        <v>1147</v>
      </c>
    </row>
    <row r="58" spans="1:5" ht="15.75">
      <c r="A58" s="47">
        <v>58</v>
      </c>
      <c r="B58" s="48" t="s">
        <v>7</v>
      </c>
      <c r="C58" s="49">
        <v>1</v>
      </c>
      <c r="D58" s="49">
        <v>1147</v>
      </c>
      <c r="E58" s="55">
        <f t="shared" si="7"/>
        <v>1147</v>
      </c>
    </row>
    <row r="59" spans="1:5" ht="15.75">
      <c r="A59" s="47">
        <v>59</v>
      </c>
      <c r="B59" s="48" t="s">
        <v>7</v>
      </c>
      <c r="C59" s="49">
        <v>1</v>
      </c>
      <c r="D59" s="49">
        <v>1147</v>
      </c>
      <c r="E59" s="55">
        <f t="shared" si="7"/>
        <v>1147</v>
      </c>
    </row>
    <row r="60" spans="1:6" s="52" customFormat="1" ht="15.75">
      <c r="A60" s="47">
        <v>60</v>
      </c>
      <c r="B60" s="48" t="s">
        <v>17</v>
      </c>
      <c r="C60" s="49">
        <v>1</v>
      </c>
      <c r="D60" s="49">
        <v>1435</v>
      </c>
      <c r="E60" s="49">
        <f aca="true" t="shared" si="8" ref="E60:E65">D60</f>
        <v>1435</v>
      </c>
      <c r="F60" s="74"/>
    </row>
    <row r="61" spans="1:6" s="52" customFormat="1" ht="15.75">
      <c r="A61" s="47">
        <v>61</v>
      </c>
      <c r="B61" s="48" t="s">
        <v>7</v>
      </c>
      <c r="C61" s="49">
        <v>1</v>
      </c>
      <c r="D61" s="49">
        <v>1147</v>
      </c>
      <c r="E61" s="49">
        <f t="shared" si="8"/>
        <v>1147</v>
      </c>
      <c r="F61" s="74"/>
    </row>
    <row r="62" spans="1:6" s="52" customFormat="1" ht="15.75">
      <c r="A62" s="47">
        <v>62</v>
      </c>
      <c r="B62" s="48" t="s">
        <v>7</v>
      </c>
      <c r="C62" s="49">
        <v>1</v>
      </c>
      <c r="D62" s="49">
        <v>1147</v>
      </c>
      <c r="E62" s="49">
        <f t="shared" si="8"/>
        <v>1147</v>
      </c>
      <c r="F62" s="74"/>
    </row>
    <row r="63" spans="1:6" s="52" customFormat="1" ht="15.75">
      <c r="A63" s="47">
        <v>64</v>
      </c>
      <c r="B63" s="48" t="s">
        <v>7</v>
      </c>
      <c r="C63" s="49">
        <v>1</v>
      </c>
      <c r="D63" s="49">
        <v>1147</v>
      </c>
      <c r="E63" s="49">
        <f t="shared" si="8"/>
        <v>1147</v>
      </c>
      <c r="F63" s="74"/>
    </row>
    <row r="64" spans="1:6" s="52" customFormat="1" ht="15.75">
      <c r="A64" s="47">
        <v>63</v>
      </c>
      <c r="B64" s="48" t="s">
        <v>7</v>
      </c>
      <c r="C64" s="49">
        <v>1</v>
      </c>
      <c r="D64" s="49">
        <v>1147</v>
      </c>
      <c r="E64" s="49">
        <f t="shared" si="8"/>
        <v>1147</v>
      </c>
      <c r="F64" s="74"/>
    </row>
    <row r="65" spans="1:6" s="52" customFormat="1" ht="15.75">
      <c r="A65" s="47">
        <v>64</v>
      </c>
      <c r="B65" s="60" t="s">
        <v>7</v>
      </c>
      <c r="C65" s="61">
        <v>1</v>
      </c>
      <c r="D65" s="49">
        <v>1147</v>
      </c>
      <c r="E65" s="49">
        <f t="shared" si="8"/>
        <v>1147</v>
      </c>
      <c r="F65" s="74"/>
    </row>
    <row r="66" spans="1:6" s="52" customFormat="1" ht="15.75" hidden="1">
      <c r="A66" s="47">
        <v>66</v>
      </c>
      <c r="B66" s="48"/>
      <c r="C66" s="49"/>
      <c r="D66" s="49"/>
      <c r="E66" s="49">
        <f>SUM(E60:E65)</f>
        <v>7170</v>
      </c>
      <c r="F66" s="74"/>
    </row>
    <row r="67" ht="12.75">
      <c r="D67" s="74">
        <f>SUM(D1:D65)</f>
        <v>85077</v>
      </c>
    </row>
  </sheetData>
  <sheetProtection/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90" zoomScaleSheetLayoutView="90" workbookViewId="0" topLeftCell="A16">
      <selection activeCell="B20" sqref="B20:E21"/>
    </sheetView>
  </sheetViews>
  <sheetFormatPr defaultColWidth="9.00390625" defaultRowHeight="12.75"/>
  <cols>
    <col min="1" max="1" width="4.25390625" style="76" customWidth="1"/>
    <col min="2" max="2" width="44.75390625" style="103" customWidth="1"/>
    <col min="3" max="3" width="12.125" style="103" customWidth="1"/>
    <col min="4" max="4" width="15.25390625" style="103" customWidth="1"/>
    <col min="5" max="5" width="22.00390625" style="103" customWidth="1"/>
    <col min="6" max="6" width="9.125" style="103" hidden="1" customWidth="1"/>
  </cols>
  <sheetData>
    <row r="1" spans="2:12" ht="25.5" customHeight="1">
      <c r="B1" s="81"/>
      <c r="C1" s="93"/>
      <c r="D1" s="93"/>
      <c r="E1" s="93"/>
      <c r="F1" s="90"/>
      <c r="G1" s="94"/>
      <c r="H1" s="94"/>
      <c r="I1" s="94"/>
      <c r="J1" s="94"/>
      <c r="K1" s="94"/>
      <c r="L1" s="83"/>
    </row>
    <row r="2" spans="2:12" ht="15.75" customHeight="1">
      <c r="B2" s="84"/>
      <c r="C2" s="94" t="s">
        <v>112</v>
      </c>
      <c r="D2" s="84"/>
      <c r="E2" s="85"/>
      <c r="F2" s="90"/>
      <c r="G2" s="94"/>
      <c r="H2" s="94"/>
      <c r="I2" s="94"/>
      <c r="J2" s="94"/>
      <c r="K2" s="94"/>
      <c r="L2" s="83"/>
    </row>
    <row r="3" spans="2:12" ht="15.75">
      <c r="B3" s="86"/>
      <c r="C3" s="94" t="s">
        <v>135</v>
      </c>
      <c r="D3" s="86"/>
      <c r="E3" s="87"/>
      <c r="F3" s="90"/>
      <c r="G3" s="94"/>
      <c r="H3" s="94"/>
      <c r="I3" s="94"/>
      <c r="J3" s="94"/>
      <c r="K3" s="94"/>
      <c r="L3" s="83"/>
    </row>
    <row r="4" spans="2:12" ht="15.75">
      <c r="B4" s="86"/>
      <c r="C4" s="94" t="s">
        <v>113</v>
      </c>
      <c r="D4" s="86"/>
      <c r="E4" s="87"/>
      <c r="F4" s="90"/>
      <c r="H4" s="94"/>
      <c r="I4" s="94"/>
      <c r="J4" s="94"/>
      <c r="K4" s="94"/>
      <c r="L4" s="83"/>
    </row>
    <row r="5" spans="2:12" ht="34.5" customHeight="1">
      <c r="B5" s="86"/>
      <c r="C5" s="196" t="s">
        <v>138</v>
      </c>
      <c r="D5" s="196"/>
      <c r="E5" s="196"/>
      <c r="F5" s="90"/>
      <c r="H5" s="94"/>
      <c r="I5" s="94"/>
      <c r="J5" s="94"/>
      <c r="K5" s="94"/>
      <c r="L5" s="83"/>
    </row>
    <row r="6" spans="2:12" ht="28.5" customHeight="1">
      <c r="B6" s="86"/>
      <c r="C6" s="197" t="s">
        <v>131</v>
      </c>
      <c r="D6" s="197"/>
      <c r="E6" s="197"/>
      <c r="F6" s="90"/>
      <c r="G6" s="94"/>
      <c r="H6" s="94"/>
      <c r="I6" s="94"/>
      <c r="J6" s="94"/>
      <c r="K6" s="94"/>
      <c r="L6" s="83"/>
    </row>
    <row r="7" spans="3:12" ht="15.75">
      <c r="C7" s="95" t="s">
        <v>114</v>
      </c>
      <c r="E7" s="89"/>
      <c r="F7" s="90"/>
      <c r="H7" s="94"/>
      <c r="I7" s="94"/>
      <c r="J7" s="94"/>
      <c r="K7" s="94"/>
      <c r="L7" s="83"/>
    </row>
    <row r="8" spans="2:12" ht="32.25" customHeight="1">
      <c r="B8" s="88"/>
      <c r="C8" s="96" t="s">
        <v>136</v>
      </c>
      <c r="D8" s="96"/>
      <c r="E8" s="97"/>
      <c r="F8" s="90"/>
      <c r="G8" s="94"/>
      <c r="H8" s="94"/>
      <c r="I8" s="94"/>
      <c r="J8" s="94"/>
      <c r="K8" s="94"/>
      <c r="L8" s="83"/>
    </row>
    <row r="9" spans="2:12" ht="32.25" customHeight="1">
      <c r="B9" s="88"/>
      <c r="C9" s="95" t="s">
        <v>115</v>
      </c>
      <c r="D9" s="98"/>
      <c r="E9" s="99"/>
      <c r="F9" s="90"/>
      <c r="H9" s="94"/>
      <c r="I9" s="94"/>
      <c r="J9" s="94"/>
      <c r="K9" s="94"/>
      <c r="L9" s="83"/>
    </row>
    <row r="10" spans="2:12" ht="28.5" customHeight="1">
      <c r="B10" s="90"/>
      <c r="C10" s="100"/>
      <c r="D10" s="100"/>
      <c r="E10" s="82"/>
      <c r="F10" s="82"/>
      <c r="G10" s="83"/>
      <c r="H10" s="83"/>
      <c r="I10" s="83"/>
      <c r="J10" s="83"/>
      <c r="K10" s="83"/>
      <c r="L10" s="83"/>
    </row>
    <row r="11" spans="2:12" ht="28.5" customHeight="1">
      <c r="B11" s="91"/>
      <c r="C11" s="198" t="s">
        <v>129</v>
      </c>
      <c r="D11" s="198"/>
      <c r="E11" s="101" t="s">
        <v>130</v>
      </c>
      <c r="F11" s="191"/>
      <c r="G11" s="83"/>
      <c r="H11" s="92"/>
      <c r="I11" s="83"/>
      <c r="J11" s="83"/>
      <c r="K11" s="83"/>
      <c r="L11" s="83"/>
    </row>
    <row r="12" spans="2:12" ht="28.5" customHeight="1">
      <c r="B12" s="91"/>
      <c r="C12" s="82"/>
      <c r="D12" s="82"/>
      <c r="E12" s="82"/>
      <c r="F12" s="191"/>
      <c r="G12" s="83"/>
      <c r="H12" s="92"/>
      <c r="I12" s="83"/>
      <c r="J12" s="83"/>
      <c r="K12" s="83"/>
      <c r="L12" s="83"/>
    </row>
    <row r="13" spans="2:12" ht="82.5" customHeight="1">
      <c r="B13" s="192" t="s">
        <v>137</v>
      </c>
      <c r="C13" s="192"/>
      <c r="D13" s="192"/>
      <c r="E13" s="192"/>
      <c r="F13" s="191"/>
      <c r="G13" s="83"/>
      <c r="H13" s="92"/>
      <c r="I13" s="83"/>
      <c r="J13" s="83"/>
      <c r="K13" s="83"/>
      <c r="L13" s="83"/>
    </row>
    <row r="14" spans="2:12" ht="18" customHeight="1">
      <c r="B14" s="169"/>
      <c r="C14" s="169"/>
      <c r="D14" s="169"/>
      <c r="E14" s="169"/>
      <c r="F14" s="82"/>
      <c r="G14" s="83"/>
      <c r="H14" s="83"/>
      <c r="I14" s="83"/>
      <c r="J14" s="83"/>
      <c r="K14" s="83"/>
      <c r="L14" s="83"/>
    </row>
    <row r="15" spans="2:5" ht="18" customHeight="1">
      <c r="B15" s="78"/>
      <c r="C15" s="78"/>
      <c r="D15" s="78"/>
      <c r="E15" s="78"/>
    </row>
    <row r="16" spans="1:5" ht="76.5" customHeight="1">
      <c r="A16" s="102" t="s">
        <v>124</v>
      </c>
      <c r="B16" s="67" t="s">
        <v>93</v>
      </c>
      <c r="C16" s="67" t="s">
        <v>43</v>
      </c>
      <c r="D16" s="67" t="s">
        <v>121</v>
      </c>
      <c r="E16" s="67" t="s">
        <v>122</v>
      </c>
    </row>
    <row r="17" spans="1:5" ht="15.75">
      <c r="A17" s="50">
        <v>1</v>
      </c>
      <c r="B17" s="49">
        <v>2</v>
      </c>
      <c r="C17" s="49">
        <v>3</v>
      </c>
      <c r="D17" s="49">
        <v>4</v>
      </c>
      <c r="E17" s="49">
        <v>5</v>
      </c>
    </row>
    <row r="18" spans="1:6" s="52" customFormat="1" ht="15.75">
      <c r="A18" s="50">
        <v>1</v>
      </c>
      <c r="B18" s="51" t="s">
        <v>106</v>
      </c>
      <c r="C18" s="49">
        <v>1</v>
      </c>
      <c r="D18" s="49">
        <v>2638</v>
      </c>
      <c r="E18" s="49">
        <f>D18</f>
        <v>2638</v>
      </c>
      <c r="F18" s="103"/>
    </row>
    <row r="19" spans="1:6" s="52" customFormat="1" ht="15.75">
      <c r="A19" s="157" t="s">
        <v>3</v>
      </c>
      <c r="B19" s="158"/>
      <c r="C19" s="158"/>
      <c r="D19" s="158"/>
      <c r="E19" s="159"/>
      <c r="F19" s="103"/>
    </row>
    <row r="20" spans="1:6" s="52" customFormat="1" ht="15.75" customHeight="1">
      <c r="A20" s="160">
        <v>2</v>
      </c>
      <c r="B20" s="162" t="s">
        <v>107</v>
      </c>
      <c r="C20" s="164">
        <v>1</v>
      </c>
      <c r="D20" s="164">
        <v>2552</v>
      </c>
      <c r="E20" s="164">
        <f>D20</f>
        <v>2552</v>
      </c>
      <c r="F20" s="103"/>
    </row>
    <row r="21" spans="1:6" s="52" customFormat="1" ht="15.75" customHeight="1">
      <c r="A21" s="161"/>
      <c r="B21" s="163"/>
      <c r="C21" s="165"/>
      <c r="D21" s="165"/>
      <c r="E21" s="165"/>
      <c r="F21" s="103"/>
    </row>
    <row r="22" spans="1:5" ht="15.75">
      <c r="A22" s="157" t="s">
        <v>5</v>
      </c>
      <c r="B22" s="158"/>
      <c r="C22" s="158"/>
      <c r="D22" s="158"/>
      <c r="E22" s="159"/>
    </row>
    <row r="23" spans="1:5" ht="31.5" customHeight="1">
      <c r="A23" s="50">
        <v>3</v>
      </c>
      <c r="B23" s="60" t="s">
        <v>6</v>
      </c>
      <c r="C23" s="49">
        <v>1</v>
      </c>
      <c r="D23" s="49">
        <v>1515</v>
      </c>
      <c r="E23" s="49">
        <f aca="true" t="shared" si="0" ref="E23:E30">D23</f>
        <v>1515</v>
      </c>
    </row>
    <row r="24" spans="1:5" ht="15.75" hidden="1">
      <c r="A24" s="65"/>
      <c r="E24" s="49">
        <f t="shared" si="0"/>
        <v>0</v>
      </c>
    </row>
    <row r="25" spans="1:5" ht="15" customHeight="1">
      <c r="A25" s="69">
        <v>4</v>
      </c>
      <c r="B25" s="68" t="s">
        <v>10</v>
      </c>
      <c r="C25" s="69">
        <v>1</v>
      </c>
      <c r="D25" s="69">
        <v>1363</v>
      </c>
      <c r="E25" s="49">
        <f t="shared" si="0"/>
        <v>1363</v>
      </c>
    </row>
    <row r="26" spans="1:5" ht="15.75">
      <c r="A26" s="77">
        <v>5</v>
      </c>
      <c r="B26" s="48" t="s">
        <v>7</v>
      </c>
      <c r="C26" s="49">
        <v>1</v>
      </c>
      <c r="D26" s="49">
        <v>1218</v>
      </c>
      <c r="E26" s="49">
        <f t="shared" si="0"/>
        <v>1218</v>
      </c>
    </row>
    <row r="27" spans="1:5" ht="15.75">
      <c r="A27" s="50">
        <v>6</v>
      </c>
      <c r="B27" s="48" t="s">
        <v>7</v>
      </c>
      <c r="C27" s="49">
        <v>1</v>
      </c>
      <c r="D27" s="49">
        <v>1218</v>
      </c>
      <c r="E27" s="49">
        <f t="shared" si="0"/>
        <v>1218</v>
      </c>
    </row>
    <row r="28" spans="1:5" ht="15.75">
      <c r="A28" s="50">
        <v>7</v>
      </c>
      <c r="B28" s="48" t="s">
        <v>7</v>
      </c>
      <c r="C28" s="49">
        <v>1</v>
      </c>
      <c r="D28" s="49">
        <v>1218</v>
      </c>
      <c r="E28" s="49">
        <f t="shared" si="0"/>
        <v>1218</v>
      </c>
    </row>
    <row r="29" spans="1:5" ht="15.75">
      <c r="A29" s="42">
        <v>8</v>
      </c>
      <c r="B29" s="48" t="s">
        <v>7</v>
      </c>
      <c r="C29" s="49">
        <v>1</v>
      </c>
      <c r="D29" s="49">
        <v>1218</v>
      </c>
      <c r="E29" s="49">
        <f t="shared" si="0"/>
        <v>1218</v>
      </c>
    </row>
    <row r="30" spans="1:5" ht="15.75">
      <c r="A30" s="50">
        <v>9</v>
      </c>
      <c r="B30" s="48" t="s">
        <v>7</v>
      </c>
      <c r="C30" s="49">
        <v>1</v>
      </c>
      <c r="D30" s="49">
        <v>1218</v>
      </c>
      <c r="E30" s="49">
        <f t="shared" si="0"/>
        <v>1218</v>
      </c>
    </row>
    <row r="31" spans="1:5" ht="18.75" customHeight="1">
      <c r="A31" s="47"/>
      <c r="B31" s="62" t="s">
        <v>2</v>
      </c>
      <c r="C31" s="49">
        <f>C23+C25+C26+C27+C28+C29+C30</f>
        <v>7</v>
      </c>
      <c r="D31" s="49"/>
      <c r="E31" s="63">
        <f>SUM(E23:E30)</f>
        <v>8968</v>
      </c>
    </row>
    <row r="32" spans="1:6" s="52" customFormat="1" ht="20.25" customHeight="1">
      <c r="A32" s="157" t="s">
        <v>103</v>
      </c>
      <c r="B32" s="158"/>
      <c r="C32" s="158"/>
      <c r="D32" s="158"/>
      <c r="E32" s="159"/>
      <c r="F32" s="103"/>
    </row>
    <row r="33" spans="1:6" s="52" customFormat="1" ht="31.5">
      <c r="A33" s="47">
        <v>10</v>
      </c>
      <c r="B33" s="53" t="s">
        <v>9</v>
      </c>
      <c r="C33" s="54">
        <v>1</v>
      </c>
      <c r="D33" s="54">
        <v>1515</v>
      </c>
      <c r="E33" s="54">
        <f aca="true" t="shared" si="1" ref="E33:E39">D33</f>
        <v>1515</v>
      </c>
      <c r="F33" s="103"/>
    </row>
    <row r="34" spans="1:6" s="52" customFormat="1" ht="15.75" hidden="1">
      <c r="A34" s="47">
        <v>10</v>
      </c>
      <c r="B34" s="48" t="s">
        <v>10</v>
      </c>
      <c r="C34" s="49">
        <v>1</v>
      </c>
      <c r="D34" s="49">
        <v>870</v>
      </c>
      <c r="E34" s="54">
        <f t="shared" si="1"/>
        <v>870</v>
      </c>
      <c r="F34" s="103"/>
    </row>
    <row r="35" spans="1:6" s="52" customFormat="1" ht="15.75" hidden="1">
      <c r="A35" s="47">
        <v>11</v>
      </c>
      <c r="B35" s="48" t="s">
        <v>11</v>
      </c>
      <c r="C35" s="49">
        <v>1</v>
      </c>
      <c r="D35" s="49">
        <v>600</v>
      </c>
      <c r="E35" s="54">
        <f t="shared" si="1"/>
        <v>600</v>
      </c>
      <c r="F35" s="103"/>
    </row>
    <row r="36" spans="1:6" s="52" customFormat="1" ht="15.75">
      <c r="A36" s="47">
        <v>11</v>
      </c>
      <c r="B36" s="48" t="s">
        <v>88</v>
      </c>
      <c r="C36" s="49">
        <v>1</v>
      </c>
      <c r="D36" s="49">
        <v>1218</v>
      </c>
      <c r="E36" s="54">
        <f t="shared" si="1"/>
        <v>1218</v>
      </c>
      <c r="F36" s="103"/>
    </row>
    <row r="37" spans="1:6" s="52" customFormat="1" ht="15.75">
      <c r="A37" s="47">
        <v>12</v>
      </c>
      <c r="B37" s="48" t="s">
        <v>88</v>
      </c>
      <c r="C37" s="49">
        <v>1</v>
      </c>
      <c r="D37" s="49">
        <v>1218</v>
      </c>
      <c r="E37" s="54">
        <f t="shared" si="1"/>
        <v>1218</v>
      </c>
      <c r="F37" s="103"/>
    </row>
    <row r="38" spans="1:6" s="52" customFormat="1" ht="15.75">
      <c r="A38" s="47">
        <v>13</v>
      </c>
      <c r="B38" s="53" t="s">
        <v>12</v>
      </c>
      <c r="C38" s="42">
        <v>1</v>
      </c>
      <c r="D38" s="49">
        <v>1218</v>
      </c>
      <c r="E38" s="54">
        <f t="shared" si="1"/>
        <v>1218</v>
      </c>
      <c r="F38" s="103"/>
    </row>
    <row r="39" spans="1:5" ht="15.75">
      <c r="A39" s="47">
        <v>14</v>
      </c>
      <c r="B39" s="53" t="s">
        <v>7</v>
      </c>
      <c r="C39" s="42">
        <v>1</v>
      </c>
      <c r="D39" s="49">
        <v>1218</v>
      </c>
      <c r="E39" s="54">
        <f t="shared" si="1"/>
        <v>1218</v>
      </c>
    </row>
    <row r="40" spans="1:5" ht="21" customHeight="1">
      <c r="A40" s="47"/>
      <c r="B40" s="62" t="s">
        <v>2</v>
      </c>
      <c r="C40" s="55">
        <f>C33+C36+C37+C38+C39</f>
        <v>5</v>
      </c>
      <c r="D40" s="49"/>
      <c r="E40" s="70">
        <f>E33+E36+E37+E38+E39</f>
        <v>6387</v>
      </c>
    </row>
    <row r="41" spans="1:5" ht="18.75" customHeight="1">
      <c r="A41" s="162"/>
      <c r="B41" s="193" t="s">
        <v>13</v>
      </c>
      <c r="C41" s="164">
        <f>C20+C31+C40</f>
        <v>13</v>
      </c>
      <c r="D41" s="194"/>
      <c r="E41" s="166">
        <f>E20+E31+E40</f>
        <v>17907</v>
      </c>
    </row>
    <row r="42" spans="1:5" ht="12.75">
      <c r="A42" s="163"/>
      <c r="B42" s="185"/>
      <c r="C42" s="165"/>
      <c r="D42" s="195"/>
      <c r="E42" s="167"/>
    </row>
    <row r="43" spans="1:5" ht="18" customHeight="1">
      <c r="A43" s="157" t="s">
        <v>14</v>
      </c>
      <c r="B43" s="158"/>
      <c r="C43" s="158"/>
      <c r="D43" s="158"/>
      <c r="E43" s="159"/>
    </row>
    <row r="44" spans="1:6" s="52" customFormat="1" ht="31.5">
      <c r="A44" s="47">
        <v>15</v>
      </c>
      <c r="B44" s="48" t="s">
        <v>107</v>
      </c>
      <c r="C44" s="55">
        <v>1</v>
      </c>
      <c r="D44" s="55">
        <v>2552</v>
      </c>
      <c r="E44" s="55">
        <f>D44</f>
        <v>2552</v>
      </c>
      <c r="F44" s="103"/>
    </row>
    <row r="45" spans="1:5" ht="15.75">
      <c r="A45" s="157" t="s">
        <v>15</v>
      </c>
      <c r="B45" s="158"/>
      <c r="C45" s="158"/>
      <c r="D45" s="158"/>
      <c r="E45" s="159"/>
    </row>
    <row r="46" spans="1:5" ht="16.5" customHeight="1">
      <c r="A46" s="47">
        <v>16</v>
      </c>
      <c r="B46" s="48" t="s">
        <v>17</v>
      </c>
      <c r="C46" s="49">
        <v>1</v>
      </c>
      <c r="D46" s="49">
        <v>1435</v>
      </c>
      <c r="E46" s="49">
        <f aca="true" t="shared" si="2" ref="E46:E52">D46</f>
        <v>1435</v>
      </c>
    </row>
    <row r="47" spans="1:5" ht="15.75">
      <c r="A47" s="47">
        <v>17</v>
      </c>
      <c r="B47" s="48" t="s">
        <v>10</v>
      </c>
      <c r="C47" s="49">
        <v>1</v>
      </c>
      <c r="D47" s="49">
        <v>1363</v>
      </c>
      <c r="E47" s="49">
        <f t="shared" si="2"/>
        <v>1363</v>
      </c>
    </row>
    <row r="48" spans="1:5" ht="15.75">
      <c r="A48" s="47">
        <v>18</v>
      </c>
      <c r="B48" s="48" t="s">
        <v>7</v>
      </c>
      <c r="C48" s="49">
        <v>1</v>
      </c>
      <c r="D48" s="49">
        <v>1218</v>
      </c>
      <c r="E48" s="49">
        <f t="shared" si="2"/>
        <v>1218</v>
      </c>
    </row>
    <row r="49" spans="1:5" ht="15.75">
      <c r="A49" s="47">
        <v>19</v>
      </c>
      <c r="B49" s="48" t="s">
        <v>7</v>
      </c>
      <c r="C49" s="49">
        <v>1</v>
      </c>
      <c r="D49" s="49">
        <v>1218</v>
      </c>
      <c r="E49" s="49">
        <f t="shared" si="2"/>
        <v>1218</v>
      </c>
    </row>
    <row r="50" spans="1:5" ht="15.75">
      <c r="A50" s="47">
        <v>20</v>
      </c>
      <c r="B50" s="48" t="s">
        <v>7</v>
      </c>
      <c r="C50" s="49">
        <v>1</v>
      </c>
      <c r="D50" s="49">
        <v>1218</v>
      </c>
      <c r="E50" s="49">
        <f t="shared" si="2"/>
        <v>1218</v>
      </c>
    </row>
    <row r="51" spans="1:5" ht="15.75">
      <c r="A51" s="47">
        <v>21</v>
      </c>
      <c r="B51" s="48" t="s">
        <v>7</v>
      </c>
      <c r="C51" s="49">
        <v>1</v>
      </c>
      <c r="D51" s="49">
        <v>1218</v>
      </c>
      <c r="E51" s="49">
        <f t="shared" si="2"/>
        <v>1218</v>
      </c>
    </row>
    <row r="52" spans="1:5" ht="15.75">
      <c r="A52" s="47">
        <v>22</v>
      </c>
      <c r="B52" s="60" t="s">
        <v>7</v>
      </c>
      <c r="C52" s="61">
        <v>1</v>
      </c>
      <c r="D52" s="49">
        <v>1218</v>
      </c>
      <c r="E52" s="49">
        <f t="shared" si="2"/>
        <v>1218</v>
      </c>
    </row>
    <row r="53" spans="1:5" ht="15.75">
      <c r="A53" s="47"/>
      <c r="B53" s="62" t="s">
        <v>2</v>
      </c>
      <c r="C53" s="49">
        <f>C46+C47+C48+C49+C50+C51+C52</f>
        <v>7</v>
      </c>
      <c r="D53" s="49"/>
      <c r="E53" s="63">
        <f>E46+E47+E48+E49+E50+E51+E52</f>
        <v>8888</v>
      </c>
    </row>
    <row r="54" spans="1:6" s="52" customFormat="1" ht="15.75">
      <c r="A54" s="157" t="s">
        <v>102</v>
      </c>
      <c r="B54" s="158"/>
      <c r="C54" s="158"/>
      <c r="D54" s="158"/>
      <c r="E54" s="159"/>
      <c r="F54" s="103"/>
    </row>
    <row r="55" spans="1:6" s="52" customFormat="1" ht="31.5" customHeight="1">
      <c r="A55" s="47">
        <v>23</v>
      </c>
      <c r="B55" s="48" t="s">
        <v>51</v>
      </c>
      <c r="C55" s="49">
        <v>1</v>
      </c>
      <c r="D55" s="49">
        <v>1515</v>
      </c>
      <c r="E55" s="49">
        <f aca="true" t="shared" si="3" ref="E55:E61">D55</f>
        <v>1515</v>
      </c>
      <c r="F55" s="103"/>
    </row>
    <row r="56" spans="1:6" s="52" customFormat="1" ht="15.75">
      <c r="A56" s="47">
        <v>24</v>
      </c>
      <c r="B56" s="48" t="s">
        <v>10</v>
      </c>
      <c r="C56" s="49">
        <v>1</v>
      </c>
      <c r="D56" s="49">
        <v>1363</v>
      </c>
      <c r="E56" s="49">
        <f t="shared" si="3"/>
        <v>1363</v>
      </c>
      <c r="F56" s="103"/>
    </row>
    <row r="57" spans="1:6" s="52" customFormat="1" ht="18" customHeight="1">
      <c r="A57" s="47">
        <v>25</v>
      </c>
      <c r="B57" s="48" t="s">
        <v>50</v>
      </c>
      <c r="C57" s="55">
        <v>1</v>
      </c>
      <c r="D57" s="55">
        <v>1218</v>
      </c>
      <c r="E57" s="49">
        <f t="shared" si="3"/>
        <v>1218</v>
      </c>
      <c r="F57" s="103"/>
    </row>
    <row r="58" spans="1:6" s="52" customFormat="1" ht="15.75">
      <c r="A58" s="47">
        <v>26</v>
      </c>
      <c r="B58" s="48" t="s">
        <v>7</v>
      </c>
      <c r="C58" s="49">
        <v>1</v>
      </c>
      <c r="D58" s="55">
        <v>1218</v>
      </c>
      <c r="E58" s="49">
        <f t="shared" si="3"/>
        <v>1218</v>
      </c>
      <c r="F58" s="103"/>
    </row>
    <row r="59" spans="1:6" s="52" customFormat="1" ht="15.75">
      <c r="A59" s="47">
        <v>27</v>
      </c>
      <c r="B59" s="48" t="s">
        <v>7</v>
      </c>
      <c r="C59" s="49">
        <v>1</v>
      </c>
      <c r="D59" s="55">
        <v>1218</v>
      </c>
      <c r="E59" s="49">
        <f t="shared" si="3"/>
        <v>1218</v>
      </c>
      <c r="F59" s="103"/>
    </row>
    <row r="60" spans="1:6" s="52" customFormat="1" ht="15.75">
      <c r="A60" s="47">
        <v>28</v>
      </c>
      <c r="B60" s="48" t="s">
        <v>7</v>
      </c>
      <c r="C60" s="49">
        <v>1</v>
      </c>
      <c r="D60" s="55">
        <v>1218</v>
      </c>
      <c r="E60" s="49">
        <f t="shared" si="3"/>
        <v>1218</v>
      </c>
      <c r="F60" s="103"/>
    </row>
    <row r="61" spans="1:6" s="52" customFormat="1" ht="15.75">
      <c r="A61" s="47">
        <v>29</v>
      </c>
      <c r="B61" s="48" t="s">
        <v>7</v>
      </c>
      <c r="C61" s="49">
        <v>1</v>
      </c>
      <c r="D61" s="55">
        <v>1218</v>
      </c>
      <c r="E61" s="49">
        <f t="shared" si="3"/>
        <v>1218</v>
      </c>
      <c r="F61" s="103"/>
    </row>
    <row r="62" spans="1:5" ht="15.75">
      <c r="A62" s="47"/>
      <c r="B62" s="48" t="s">
        <v>2</v>
      </c>
      <c r="C62" s="49">
        <f>C55+C56+C57+C58+C59+C60+C61</f>
        <v>7</v>
      </c>
      <c r="D62" s="49"/>
      <c r="E62" s="49">
        <f>E55+E56+E57+E58+E59+E60+E61</f>
        <v>8968</v>
      </c>
    </row>
    <row r="63" spans="1:5" ht="15.75">
      <c r="A63" s="47"/>
      <c r="B63" s="62" t="s">
        <v>19</v>
      </c>
      <c r="C63" s="49">
        <f>C44+C53+C62</f>
        <v>15</v>
      </c>
      <c r="D63" s="63"/>
      <c r="E63" s="63">
        <f>E44+E53+E62</f>
        <v>20408</v>
      </c>
    </row>
    <row r="64" spans="1:5" ht="15.75">
      <c r="A64" s="157" t="s">
        <v>20</v>
      </c>
      <c r="B64" s="158"/>
      <c r="C64" s="158"/>
      <c r="D64" s="158"/>
      <c r="E64" s="159"/>
    </row>
    <row r="65" spans="1:6" s="52" customFormat="1" ht="15.75">
      <c r="A65" s="47">
        <v>30</v>
      </c>
      <c r="B65" s="48" t="s">
        <v>17</v>
      </c>
      <c r="C65" s="49">
        <v>1</v>
      </c>
      <c r="D65" s="49">
        <v>1515</v>
      </c>
      <c r="E65" s="49">
        <f aca="true" t="shared" si="4" ref="E65:E71">D65</f>
        <v>1515</v>
      </c>
      <c r="F65" s="103"/>
    </row>
    <row r="66" spans="1:6" s="52" customFormat="1" ht="15.75">
      <c r="A66" s="47">
        <v>31</v>
      </c>
      <c r="B66" s="48" t="s">
        <v>10</v>
      </c>
      <c r="C66" s="49">
        <v>1</v>
      </c>
      <c r="D66" s="49">
        <v>1363</v>
      </c>
      <c r="E66" s="49">
        <f t="shared" si="4"/>
        <v>1363</v>
      </c>
      <c r="F66" s="103"/>
    </row>
    <row r="67" spans="1:6" s="52" customFormat="1" ht="15.75">
      <c r="A67" s="47">
        <v>32</v>
      </c>
      <c r="B67" s="48" t="s">
        <v>7</v>
      </c>
      <c r="C67" s="49">
        <v>1</v>
      </c>
      <c r="D67" s="49">
        <v>1218</v>
      </c>
      <c r="E67" s="49">
        <f t="shared" si="4"/>
        <v>1218</v>
      </c>
      <c r="F67" s="103"/>
    </row>
    <row r="68" spans="1:6" s="52" customFormat="1" ht="15.75">
      <c r="A68" s="47">
        <v>33</v>
      </c>
      <c r="B68" s="48" t="s">
        <v>7</v>
      </c>
      <c r="C68" s="49">
        <v>1</v>
      </c>
      <c r="D68" s="49">
        <v>1218</v>
      </c>
      <c r="E68" s="49">
        <f t="shared" si="4"/>
        <v>1218</v>
      </c>
      <c r="F68" s="103"/>
    </row>
    <row r="69" spans="1:6" s="52" customFormat="1" ht="15.75">
      <c r="A69" s="47">
        <v>34</v>
      </c>
      <c r="B69" s="48" t="s">
        <v>7</v>
      </c>
      <c r="C69" s="49">
        <v>1</v>
      </c>
      <c r="D69" s="49">
        <v>1218</v>
      </c>
      <c r="E69" s="49">
        <f t="shared" si="4"/>
        <v>1218</v>
      </c>
      <c r="F69" s="103"/>
    </row>
    <row r="70" spans="1:6" s="52" customFormat="1" ht="15.75">
      <c r="A70" s="47">
        <v>35</v>
      </c>
      <c r="B70" s="48" t="s">
        <v>31</v>
      </c>
      <c r="C70" s="49">
        <v>1</v>
      </c>
      <c r="D70" s="49">
        <v>1218</v>
      </c>
      <c r="E70" s="49">
        <f t="shared" si="4"/>
        <v>1218</v>
      </c>
      <c r="F70" s="103"/>
    </row>
    <row r="71" spans="1:6" s="52" customFormat="1" ht="15.75">
      <c r="A71" s="47">
        <v>36</v>
      </c>
      <c r="B71" s="48" t="s">
        <v>21</v>
      </c>
      <c r="C71" s="49">
        <v>1</v>
      </c>
      <c r="D71" s="49">
        <v>1218</v>
      </c>
      <c r="E71" s="49">
        <f t="shared" si="4"/>
        <v>1218</v>
      </c>
      <c r="F71" s="103"/>
    </row>
    <row r="72" spans="1:5" ht="15.75">
      <c r="A72" s="47"/>
      <c r="B72" s="62" t="s">
        <v>2</v>
      </c>
      <c r="C72" s="49">
        <f>C65+C66+C67+C68+C69+C70+C71</f>
        <v>7</v>
      </c>
      <c r="D72" s="63"/>
      <c r="E72" s="63">
        <f>SUM(E65:E71)</f>
        <v>8968</v>
      </c>
    </row>
    <row r="73" spans="1:6" s="52" customFormat="1" ht="15.75">
      <c r="A73" s="157" t="s">
        <v>101</v>
      </c>
      <c r="B73" s="158"/>
      <c r="C73" s="158"/>
      <c r="D73" s="158"/>
      <c r="E73" s="159"/>
      <c r="F73" s="103"/>
    </row>
    <row r="74" spans="1:6" s="52" customFormat="1" ht="15.75">
      <c r="A74" s="53">
        <v>37</v>
      </c>
      <c r="B74" s="56" t="s">
        <v>56</v>
      </c>
      <c r="C74" s="57">
        <v>1</v>
      </c>
      <c r="D74" s="42">
        <v>1218</v>
      </c>
      <c r="E74" s="42">
        <f>D74</f>
        <v>1218</v>
      </c>
      <c r="F74" s="103"/>
    </row>
    <row r="75" spans="1:6" s="52" customFormat="1" ht="15.75">
      <c r="A75" s="53">
        <v>38</v>
      </c>
      <c r="B75" s="56" t="s">
        <v>7</v>
      </c>
      <c r="C75" s="57">
        <v>1</v>
      </c>
      <c r="D75" s="57">
        <v>1218</v>
      </c>
      <c r="E75" s="57">
        <f>D75</f>
        <v>1218</v>
      </c>
      <c r="F75" s="103"/>
    </row>
    <row r="76" spans="1:6" s="52" customFormat="1" ht="15.75">
      <c r="A76" s="71"/>
      <c r="B76" s="58" t="s">
        <v>2</v>
      </c>
      <c r="C76" s="59">
        <f>C74+C75</f>
        <v>2</v>
      </c>
      <c r="D76" s="59"/>
      <c r="E76" s="59">
        <f>SUM(E74:E75)</f>
        <v>2436</v>
      </c>
      <c r="F76" s="103"/>
    </row>
    <row r="77" spans="1:5" ht="15.75">
      <c r="A77" s="157" t="s">
        <v>25</v>
      </c>
      <c r="B77" s="158"/>
      <c r="C77" s="158"/>
      <c r="D77" s="158"/>
      <c r="E77" s="159"/>
    </row>
    <row r="78" spans="1:6" s="52" customFormat="1" ht="31.5">
      <c r="A78" s="47">
        <v>39</v>
      </c>
      <c r="B78" s="48" t="s">
        <v>108</v>
      </c>
      <c r="C78" s="55">
        <v>1</v>
      </c>
      <c r="D78" s="55">
        <v>2552</v>
      </c>
      <c r="E78" s="55">
        <f>D78</f>
        <v>2552</v>
      </c>
      <c r="F78" s="103"/>
    </row>
    <row r="79" spans="1:6" s="52" customFormat="1" ht="15.75">
      <c r="A79" s="157" t="s">
        <v>58</v>
      </c>
      <c r="B79" s="158"/>
      <c r="C79" s="158"/>
      <c r="D79" s="158"/>
      <c r="E79" s="159"/>
      <c r="F79" s="103"/>
    </row>
    <row r="80" spans="1:6" s="52" customFormat="1" ht="15.75">
      <c r="A80" s="47">
        <v>40</v>
      </c>
      <c r="B80" s="48" t="s">
        <v>17</v>
      </c>
      <c r="C80" s="49">
        <v>1</v>
      </c>
      <c r="D80" s="49">
        <v>1435</v>
      </c>
      <c r="E80" s="49">
        <f aca="true" t="shared" si="5" ref="E80:E86">D80</f>
        <v>1435</v>
      </c>
      <c r="F80" s="103"/>
    </row>
    <row r="81" spans="1:6" s="52" customFormat="1" ht="15.75">
      <c r="A81" s="47">
        <v>41</v>
      </c>
      <c r="B81" s="48" t="s">
        <v>10</v>
      </c>
      <c r="C81" s="49">
        <v>1</v>
      </c>
      <c r="D81" s="49">
        <v>1363</v>
      </c>
      <c r="E81" s="49">
        <f t="shared" si="5"/>
        <v>1363</v>
      </c>
      <c r="F81" s="103"/>
    </row>
    <row r="82" spans="1:6" s="52" customFormat="1" ht="15.75">
      <c r="A82" s="47">
        <v>42</v>
      </c>
      <c r="B82" s="48" t="s">
        <v>7</v>
      </c>
      <c r="C82" s="49">
        <v>1</v>
      </c>
      <c r="D82" s="49">
        <v>1218</v>
      </c>
      <c r="E82" s="49">
        <f t="shared" si="5"/>
        <v>1218</v>
      </c>
      <c r="F82" s="103"/>
    </row>
    <row r="83" spans="1:6" s="52" customFormat="1" ht="15.75">
      <c r="A83" s="47">
        <v>43</v>
      </c>
      <c r="B83" s="48" t="s">
        <v>7</v>
      </c>
      <c r="C83" s="49">
        <v>1</v>
      </c>
      <c r="D83" s="49">
        <v>1218</v>
      </c>
      <c r="E83" s="49">
        <f t="shared" si="5"/>
        <v>1218</v>
      </c>
      <c r="F83" s="103"/>
    </row>
    <row r="84" spans="1:6" s="52" customFormat="1" ht="15.75">
      <c r="A84" s="47">
        <v>44</v>
      </c>
      <c r="B84" s="48" t="s">
        <v>7</v>
      </c>
      <c r="C84" s="49">
        <v>1</v>
      </c>
      <c r="D84" s="49">
        <v>1218</v>
      </c>
      <c r="E84" s="49">
        <f t="shared" si="5"/>
        <v>1218</v>
      </c>
      <c r="F84" s="103"/>
    </row>
    <row r="85" spans="1:6" s="52" customFormat="1" ht="15.75">
      <c r="A85" s="47">
        <v>45</v>
      </c>
      <c r="B85" s="48" t="s">
        <v>7</v>
      </c>
      <c r="C85" s="49">
        <v>1</v>
      </c>
      <c r="D85" s="49">
        <v>1218</v>
      </c>
      <c r="E85" s="49">
        <f t="shared" si="5"/>
        <v>1218</v>
      </c>
      <c r="F85" s="103"/>
    </row>
    <row r="86" spans="1:6" s="52" customFormat="1" ht="15.75">
      <c r="A86" s="47">
        <v>46</v>
      </c>
      <c r="B86" s="48" t="s">
        <v>7</v>
      </c>
      <c r="C86" s="49">
        <v>1</v>
      </c>
      <c r="D86" s="49">
        <v>1218</v>
      </c>
      <c r="E86" s="49">
        <f t="shared" si="5"/>
        <v>1218</v>
      </c>
      <c r="F86" s="103"/>
    </row>
    <row r="87" spans="1:5" ht="15.75">
      <c r="A87" s="47"/>
      <c r="B87" s="62" t="s">
        <v>60</v>
      </c>
      <c r="C87" s="49">
        <f>C80+C81+C82+C83+C84+C85+C86</f>
        <v>7</v>
      </c>
      <c r="D87" s="49"/>
      <c r="E87" s="63">
        <f>SUM(E80:E86)</f>
        <v>8888</v>
      </c>
    </row>
    <row r="88" spans="1:5" ht="15.75">
      <c r="A88" s="181" t="s">
        <v>49</v>
      </c>
      <c r="B88" s="182"/>
      <c r="C88" s="182"/>
      <c r="D88" s="182"/>
      <c r="E88" s="183"/>
    </row>
    <row r="89" spans="1:6" s="52" customFormat="1" ht="15.75">
      <c r="A89" s="47">
        <v>47</v>
      </c>
      <c r="B89" s="48" t="s">
        <v>17</v>
      </c>
      <c r="C89" s="49">
        <v>1</v>
      </c>
      <c r="D89" s="49">
        <v>1435</v>
      </c>
      <c r="E89" s="49">
        <f>D89</f>
        <v>1435</v>
      </c>
      <c r="F89" s="103"/>
    </row>
    <row r="90" spans="1:6" s="52" customFormat="1" ht="15.75">
      <c r="A90" s="47">
        <v>48</v>
      </c>
      <c r="B90" s="48" t="s">
        <v>7</v>
      </c>
      <c r="C90" s="49">
        <v>1</v>
      </c>
      <c r="D90" s="49">
        <v>1218</v>
      </c>
      <c r="E90" s="49">
        <f>D90</f>
        <v>1218</v>
      </c>
      <c r="F90" s="103"/>
    </row>
    <row r="91" spans="1:6" s="52" customFormat="1" ht="15.75">
      <c r="A91" s="47">
        <v>49</v>
      </c>
      <c r="B91" s="48" t="s">
        <v>7</v>
      </c>
      <c r="C91" s="49">
        <v>1</v>
      </c>
      <c r="D91" s="49">
        <v>1218</v>
      </c>
      <c r="E91" s="49">
        <f>D91</f>
        <v>1218</v>
      </c>
      <c r="F91" s="103"/>
    </row>
    <row r="92" spans="1:6" s="52" customFormat="1" ht="15.75">
      <c r="A92" s="47">
        <v>50</v>
      </c>
      <c r="B92" s="48" t="s">
        <v>7</v>
      </c>
      <c r="C92" s="49">
        <v>1</v>
      </c>
      <c r="D92" s="49">
        <v>1218</v>
      </c>
      <c r="E92" s="49">
        <f>D92</f>
        <v>1218</v>
      </c>
      <c r="F92" s="103"/>
    </row>
    <row r="93" spans="1:6" s="52" customFormat="1" ht="15.75">
      <c r="A93" s="47">
        <v>51</v>
      </c>
      <c r="B93" s="48" t="s">
        <v>7</v>
      </c>
      <c r="C93" s="49">
        <v>1</v>
      </c>
      <c r="D93" s="49">
        <v>1218</v>
      </c>
      <c r="E93" s="49">
        <f>D93</f>
        <v>1218</v>
      </c>
      <c r="F93" s="103"/>
    </row>
    <row r="94" spans="1:5" ht="15.75" hidden="1">
      <c r="A94" s="47"/>
      <c r="B94" s="48"/>
      <c r="C94" s="49"/>
      <c r="D94" s="49"/>
      <c r="E94" s="49"/>
    </row>
    <row r="95" spans="1:5" ht="15.75">
      <c r="A95" s="47"/>
      <c r="B95" s="62" t="s">
        <v>60</v>
      </c>
      <c r="C95" s="49">
        <f>C89+C90+C91+C92+C93</f>
        <v>5</v>
      </c>
      <c r="D95" s="49"/>
      <c r="E95" s="63">
        <f>E89+E90+E91+E92+E93+E94</f>
        <v>6307</v>
      </c>
    </row>
    <row r="96" spans="1:5" ht="15.75">
      <c r="A96" s="47"/>
      <c r="B96" s="62" t="s">
        <v>19</v>
      </c>
      <c r="C96" s="63">
        <f>C78+C87+C95</f>
        <v>13</v>
      </c>
      <c r="D96" s="63"/>
      <c r="E96" s="63">
        <f>E78+E87+E95</f>
        <v>17747</v>
      </c>
    </row>
    <row r="97" spans="1:5" ht="31.5" customHeight="1">
      <c r="A97" s="157" t="s">
        <v>134</v>
      </c>
      <c r="B97" s="177"/>
      <c r="C97" s="177"/>
      <c r="D97" s="177"/>
      <c r="E97" s="178"/>
    </row>
    <row r="98" spans="1:6" s="52" customFormat="1" ht="15.75">
      <c r="A98" s="42">
        <v>52</v>
      </c>
      <c r="B98" s="64" t="s">
        <v>105</v>
      </c>
      <c r="C98" s="42">
        <v>1</v>
      </c>
      <c r="D98" s="42">
        <v>1675</v>
      </c>
      <c r="E98" s="42">
        <f>D98</f>
        <v>1675</v>
      </c>
      <c r="F98" s="103"/>
    </row>
    <row r="99" spans="1:5" ht="15.75">
      <c r="A99" s="171" t="s">
        <v>22</v>
      </c>
      <c r="B99" s="172"/>
      <c r="C99" s="172"/>
      <c r="D99" s="172"/>
      <c r="E99" s="173"/>
    </row>
    <row r="100" spans="1:5" ht="15.75">
      <c r="A100" s="174" t="s">
        <v>23</v>
      </c>
      <c r="B100" s="175"/>
      <c r="C100" s="175"/>
      <c r="D100" s="175"/>
      <c r="E100" s="176"/>
    </row>
    <row r="101" spans="1:5" ht="33.75" customHeight="1">
      <c r="A101" s="47">
        <v>53</v>
      </c>
      <c r="B101" s="48" t="s">
        <v>6</v>
      </c>
      <c r="C101" s="55">
        <v>1</v>
      </c>
      <c r="D101" s="55">
        <v>1515</v>
      </c>
      <c r="E101" s="55">
        <f aca="true" t="shared" si="6" ref="E101:E107">D101</f>
        <v>1515</v>
      </c>
    </row>
    <row r="102" spans="1:5" ht="15.75" hidden="1">
      <c r="A102" s="47">
        <v>53</v>
      </c>
      <c r="B102" s="48" t="s">
        <v>10</v>
      </c>
      <c r="C102" s="49">
        <v>1</v>
      </c>
      <c r="D102" s="49">
        <v>870</v>
      </c>
      <c r="E102" s="55">
        <f t="shared" si="6"/>
        <v>870</v>
      </c>
    </row>
    <row r="103" spans="1:5" ht="15.75">
      <c r="A103" s="47">
        <v>54</v>
      </c>
      <c r="B103" s="48" t="s">
        <v>7</v>
      </c>
      <c r="C103" s="49">
        <v>1</v>
      </c>
      <c r="D103" s="49">
        <v>1218</v>
      </c>
      <c r="E103" s="55">
        <f t="shared" si="6"/>
        <v>1218</v>
      </c>
    </row>
    <row r="104" spans="1:5" ht="15.75">
      <c r="A104" s="47">
        <v>55</v>
      </c>
      <c r="B104" s="48" t="s">
        <v>7</v>
      </c>
      <c r="C104" s="49">
        <v>1</v>
      </c>
      <c r="D104" s="49">
        <v>1218</v>
      </c>
      <c r="E104" s="55">
        <f t="shared" si="6"/>
        <v>1218</v>
      </c>
    </row>
    <row r="105" spans="1:5" ht="15.75">
      <c r="A105" s="47">
        <v>56</v>
      </c>
      <c r="B105" s="48" t="s">
        <v>24</v>
      </c>
      <c r="C105" s="49">
        <v>1</v>
      </c>
      <c r="D105" s="49">
        <v>1218</v>
      </c>
      <c r="E105" s="55">
        <f t="shared" si="6"/>
        <v>1218</v>
      </c>
    </row>
    <row r="106" spans="1:5" ht="15.75">
      <c r="A106" s="47">
        <v>57</v>
      </c>
      <c r="B106" s="48" t="s">
        <v>7</v>
      </c>
      <c r="C106" s="49">
        <v>1</v>
      </c>
      <c r="D106" s="49">
        <v>1218</v>
      </c>
      <c r="E106" s="55">
        <f t="shared" si="6"/>
        <v>1218</v>
      </c>
    </row>
    <row r="107" spans="1:5" ht="15.75">
      <c r="A107" s="47">
        <v>58</v>
      </c>
      <c r="B107" s="48" t="s">
        <v>7</v>
      </c>
      <c r="C107" s="49">
        <v>1</v>
      </c>
      <c r="D107" s="49">
        <v>1218</v>
      </c>
      <c r="E107" s="55">
        <f t="shared" si="6"/>
        <v>1218</v>
      </c>
    </row>
    <row r="108" spans="1:5" ht="15.75">
      <c r="A108" s="47"/>
      <c r="B108" s="62" t="s">
        <v>60</v>
      </c>
      <c r="C108" s="63">
        <f>C101+C103+C104+C105+C106+C107</f>
        <v>6</v>
      </c>
      <c r="D108" s="63"/>
      <c r="E108" s="63">
        <f>E101+E103+E104+E105+E106+E107</f>
        <v>7605</v>
      </c>
    </row>
    <row r="109" spans="1:6" s="52" customFormat="1" ht="15.75">
      <c r="A109" s="157" t="s">
        <v>57</v>
      </c>
      <c r="B109" s="158"/>
      <c r="C109" s="158"/>
      <c r="D109" s="158"/>
      <c r="E109" s="159"/>
      <c r="F109" s="103"/>
    </row>
    <row r="110" spans="1:6" s="52" customFormat="1" ht="15.75">
      <c r="A110" s="47">
        <v>59</v>
      </c>
      <c r="B110" s="48" t="s">
        <v>17</v>
      </c>
      <c r="C110" s="49">
        <v>1</v>
      </c>
      <c r="D110" s="49">
        <v>1435</v>
      </c>
      <c r="E110" s="49">
        <f aca="true" t="shared" si="7" ref="E110:E117">D110</f>
        <v>1435</v>
      </c>
      <c r="F110" s="103"/>
    </row>
    <row r="111" spans="1:6" s="52" customFormat="1" ht="15.75">
      <c r="A111" s="47">
        <v>60</v>
      </c>
      <c r="B111" s="48" t="s">
        <v>7</v>
      </c>
      <c r="C111" s="49">
        <v>1</v>
      </c>
      <c r="D111" s="49">
        <v>1218</v>
      </c>
      <c r="E111" s="49">
        <f t="shared" si="7"/>
        <v>1218</v>
      </c>
      <c r="F111" s="103"/>
    </row>
    <row r="112" spans="1:6" s="52" customFormat="1" ht="15.75">
      <c r="A112" s="47">
        <v>61</v>
      </c>
      <c r="B112" s="48" t="s">
        <v>7</v>
      </c>
      <c r="C112" s="49">
        <v>1</v>
      </c>
      <c r="D112" s="49">
        <v>1218</v>
      </c>
      <c r="E112" s="49">
        <f t="shared" si="7"/>
        <v>1218</v>
      </c>
      <c r="F112" s="103"/>
    </row>
    <row r="113" spans="1:6" s="52" customFormat="1" ht="15.75" hidden="1">
      <c r="A113" s="47"/>
      <c r="B113" s="48"/>
      <c r="C113" s="49"/>
      <c r="D113" s="49">
        <v>1147</v>
      </c>
      <c r="E113" s="49">
        <f t="shared" si="7"/>
        <v>1147</v>
      </c>
      <c r="F113" s="103"/>
    </row>
    <row r="114" spans="1:6" s="52" customFormat="1" ht="15.75" hidden="1">
      <c r="A114" s="47"/>
      <c r="B114" s="48"/>
      <c r="C114" s="49"/>
      <c r="D114" s="49">
        <v>1147</v>
      </c>
      <c r="E114" s="49">
        <f t="shared" si="7"/>
        <v>1147</v>
      </c>
      <c r="F114" s="103"/>
    </row>
    <row r="115" spans="1:6" s="52" customFormat="1" ht="15.75" hidden="1">
      <c r="A115" s="47">
        <v>64</v>
      </c>
      <c r="B115" s="48" t="s">
        <v>7</v>
      </c>
      <c r="C115" s="49">
        <v>1</v>
      </c>
      <c r="D115" s="49">
        <v>1147</v>
      </c>
      <c r="E115" s="49">
        <f t="shared" si="7"/>
        <v>1147</v>
      </c>
      <c r="F115" s="103"/>
    </row>
    <row r="116" spans="1:6" s="52" customFormat="1" ht="15.75">
      <c r="A116" s="47">
        <v>62</v>
      </c>
      <c r="B116" s="48" t="s">
        <v>7</v>
      </c>
      <c r="C116" s="49">
        <v>1</v>
      </c>
      <c r="D116" s="49">
        <v>1218</v>
      </c>
      <c r="E116" s="49">
        <f t="shared" si="7"/>
        <v>1218</v>
      </c>
      <c r="F116" s="103"/>
    </row>
    <row r="117" spans="1:6" s="52" customFormat="1" ht="15.75">
      <c r="A117" s="47">
        <v>63</v>
      </c>
      <c r="B117" s="60" t="s">
        <v>7</v>
      </c>
      <c r="C117" s="61">
        <v>1</v>
      </c>
      <c r="D117" s="49">
        <v>1218</v>
      </c>
      <c r="E117" s="49">
        <f t="shared" si="7"/>
        <v>1218</v>
      </c>
      <c r="F117" s="103"/>
    </row>
    <row r="118" spans="1:6" s="52" customFormat="1" ht="15.75" hidden="1">
      <c r="A118" s="47">
        <v>66</v>
      </c>
      <c r="B118" s="48"/>
      <c r="C118" s="49"/>
      <c r="D118" s="49"/>
      <c r="E118" s="49">
        <f>SUM(E110:E117)</f>
        <v>9748</v>
      </c>
      <c r="F118" s="103"/>
    </row>
    <row r="119" spans="1:6" s="52" customFormat="1" ht="15.75">
      <c r="A119" s="47"/>
      <c r="B119" s="62" t="s">
        <v>60</v>
      </c>
      <c r="C119" s="49">
        <f>C110+C111+C112+C116+C117</f>
        <v>5</v>
      </c>
      <c r="D119" s="63"/>
      <c r="E119" s="49">
        <f>E110+E111+E112+E116+E117</f>
        <v>6307</v>
      </c>
      <c r="F119" s="103"/>
    </row>
    <row r="120" spans="1:5" ht="15" customHeight="1">
      <c r="A120" s="75"/>
      <c r="B120" s="71" t="s">
        <v>19</v>
      </c>
      <c r="C120" s="42">
        <f>C98+C108+C119</f>
        <v>12</v>
      </c>
      <c r="D120" s="72"/>
      <c r="E120" s="72">
        <f>E119+E108+E98</f>
        <v>15587</v>
      </c>
    </row>
    <row r="121" spans="1:5" ht="12.75" customHeight="1" hidden="1">
      <c r="A121" s="75"/>
      <c r="B121" s="71"/>
      <c r="C121" s="42"/>
      <c r="D121" s="72"/>
      <c r="E121" s="72"/>
    </row>
    <row r="122" spans="1:5" ht="12.75" customHeight="1">
      <c r="A122" s="162"/>
      <c r="B122" s="184" t="s">
        <v>123</v>
      </c>
      <c r="C122" s="180">
        <f>C18+C41+C63+C72+C76+C96+C120</f>
        <v>63</v>
      </c>
      <c r="D122" s="186"/>
      <c r="E122" s="188">
        <f>E18+E41+E63+E72+E76+E96+E120</f>
        <v>85691</v>
      </c>
    </row>
    <row r="123" spans="1:5" ht="12.75" customHeight="1">
      <c r="A123" s="163"/>
      <c r="B123" s="185"/>
      <c r="C123" s="165"/>
      <c r="D123" s="187"/>
      <c r="E123" s="167"/>
    </row>
    <row r="126" spans="2:5" ht="15.75" customHeight="1">
      <c r="B126" s="104" t="s">
        <v>106</v>
      </c>
      <c r="C126" s="105"/>
      <c r="D126" s="105"/>
      <c r="E126" s="105" t="s">
        <v>127</v>
      </c>
    </row>
    <row r="127" ht="15.75">
      <c r="B127" s="66"/>
    </row>
    <row r="128" spans="2:5" ht="32.25" customHeight="1">
      <c r="B128" s="106" t="s">
        <v>125</v>
      </c>
      <c r="C128" s="89"/>
      <c r="D128" s="89"/>
      <c r="E128" s="99" t="s">
        <v>128</v>
      </c>
    </row>
    <row r="129" spans="2:5" ht="15.75" customHeight="1">
      <c r="B129" s="89"/>
      <c r="C129" s="89"/>
      <c r="D129" s="89"/>
      <c r="E129" s="89"/>
    </row>
    <row r="130" spans="2:5" ht="15.75">
      <c r="B130" s="90"/>
      <c r="C130" s="90"/>
      <c r="D130" s="90"/>
      <c r="E130" s="90"/>
    </row>
    <row r="131" spans="2:5" ht="15.75">
      <c r="B131" s="73" t="s">
        <v>53</v>
      </c>
      <c r="C131" s="90"/>
      <c r="D131" s="90"/>
      <c r="E131" s="90"/>
    </row>
    <row r="132" spans="2:5" ht="27.75" customHeight="1">
      <c r="B132" s="73" t="s">
        <v>132</v>
      </c>
      <c r="C132" s="90"/>
      <c r="D132" s="90"/>
      <c r="E132" s="90" t="s">
        <v>126</v>
      </c>
    </row>
    <row r="133" spans="2:6" ht="16.5" customHeight="1">
      <c r="B133" s="73" t="s">
        <v>133</v>
      </c>
      <c r="C133" s="90"/>
      <c r="D133" s="199"/>
      <c r="E133" s="199"/>
      <c r="F133" s="73"/>
    </row>
  </sheetData>
  <sheetProtection/>
  <mergeCells count="37">
    <mergeCell ref="D133:E133"/>
    <mergeCell ref="B14:E14"/>
    <mergeCell ref="E20:E21"/>
    <mergeCell ref="A64:E64"/>
    <mergeCell ref="A22:E22"/>
    <mergeCell ref="A32:E32"/>
    <mergeCell ref="A41:A42"/>
    <mergeCell ref="A77:E77"/>
    <mergeCell ref="A19:E19"/>
    <mergeCell ref="A20:A21"/>
    <mergeCell ref="B41:B42"/>
    <mergeCell ref="C41:C42"/>
    <mergeCell ref="D41:D42"/>
    <mergeCell ref="E41:E42"/>
    <mergeCell ref="A100:E100"/>
    <mergeCell ref="A97:E97"/>
    <mergeCell ref="A43:E43"/>
    <mergeCell ref="A45:E45"/>
    <mergeCell ref="A79:E79"/>
    <mergeCell ref="A99:E99"/>
    <mergeCell ref="A73:E73"/>
    <mergeCell ref="A54:E54"/>
    <mergeCell ref="F11:F13"/>
    <mergeCell ref="C11:D11"/>
    <mergeCell ref="B13:E13"/>
    <mergeCell ref="C122:C123"/>
    <mergeCell ref="A88:E88"/>
    <mergeCell ref="A109:E109"/>
    <mergeCell ref="A122:A123"/>
    <mergeCell ref="B122:B123"/>
    <mergeCell ref="D122:D123"/>
    <mergeCell ref="E122:E123"/>
    <mergeCell ref="C20:C21"/>
    <mergeCell ref="D20:D21"/>
    <mergeCell ref="B20:B21"/>
    <mergeCell ref="C5:E5"/>
    <mergeCell ref="C6:E6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81" r:id="rId1"/>
  <rowBreaks count="2" manualBreakCount="2">
    <brk id="42" max="255" man="1"/>
    <brk id="9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2015-01-12T14:34:45Z</cp:lastPrinted>
  <dcterms:created xsi:type="dcterms:W3CDTF">2006-02-08T07:03:30Z</dcterms:created>
  <dcterms:modified xsi:type="dcterms:W3CDTF">2015-05-06T09:09:18Z</dcterms:modified>
  <cp:category/>
  <cp:version/>
  <cp:contentType/>
  <cp:contentStatus/>
</cp:coreProperties>
</file>